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180" windowHeight="8580"/>
  </bookViews>
  <sheets>
    <sheet name="Sheet1" sheetId="1" r:id="rId1"/>
    <sheet name="Sheet2" sheetId="2" r:id="rId2"/>
    <sheet name="Sheet3" sheetId="3" r:id="rId3"/>
  </sheets>
  <definedNames>
    <definedName name="_xlnm.Print_Area" localSheetId="0">Sheet1!$A$1:$I$64</definedName>
  </definedNames>
  <calcPr calcId="145621"/>
</workbook>
</file>

<file path=xl/calcChain.xml><?xml version="1.0" encoding="utf-8"?>
<calcChain xmlns="http://schemas.openxmlformats.org/spreadsheetml/2006/main">
  <c r="I58" i="1" l="1"/>
  <c r="H58" i="1"/>
  <c r="G58" i="1"/>
  <c r="D58" i="1"/>
  <c r="I57" i="1"/>
  <c r="H57" i="1"/>
  <c r="G57" i="1"/>
  <c r="D57" i="1"/>
  <c r="I56" i="1"/>
  <c r="H56" i="1"/>
  <c r="G56" i="1"/>
  <c r="D56" i="1"/>
  <c r="I55" i="1"/>
  <c r="H55" i="1"/>
  <c r="G55" i="1"/>
  <c r="D55" i="1"/>
  <c r="I54" i="1"/>
  <c r="H54" i="1"/>
  <c r="G54" i="1"/>
  <c r="D54" i="1"/>
  <c r="I53" i="1"/>
  <c r="H53" i="1"/>
  <c r="G53" i="1"/>
  <c r="D53" i="1"/>
  <c r="I52" i="1"/>
  <c r="H52" i="1"/>
  <c r="G52" i="1"/>
  <c r="D52" i="1"/>
  <c r="I51" i="1"/>
  <c r="H51" i="1"/>
  <c r="G51" i="1"/>
  <c r="D51" i="1"/>
  <c r="I50" i="1"/>
  <c r="H50" i="1"/>
  <c r="G50" i="1"/>
  <c r="D50" i="1"/>
  <c r="I49" i="1"/>
  <c r="H49" i="1"/>
  <c r="G49" i="1"/>
  <c r="D49" i="1"/>
  <c r="I48" i="1"/>
  <c r="H48" i="1"/>
  <c r="G48" i="1"/>
  <c r="D48" i="1"/>
  <c r="I47" i="1"/>
  <c r="H47" i="1"/>
  <c r="G47" i="1"/>
  <c r="D47" i="1"/>
  <c r="I46" i="1"/>
  <c r="H46" i="1"/>
  <c r="G46" i="1"/>
  <c r="D46" i="1"/>
  <c r="I45" i="1"/>
  <c r="H45" i="1"/>
  <c r="G45" i="1"/>
  <c r="D45" i="1"/>
  <c r="I44" i="1"/>
  <c r="H44" i="1"/>
  <c r="G44" i="1"/>
  <c r="D44" i="1"/>
  <c r="I43" i="1"/>
  <c r="H43" i="1"/>
  <c r="G43" i="1"/>
  <c r="D43" i="1"/>
  <c r="I42" i="1"/>
  <c r="H42" i="1"/>
  <c r="G42" i="1"/>
  <c r="D42" i="1"/>
  <c r="I41" i="1"/>
  <c r="H41" i="1"/>
  <c r="G41" i="1"/>
  <c r="D41" i="1"/>
  <c r="I40" i="1"/>
  <c r="H40" i="1"/>
  <c r="G40" i="1"/>
  <c r="D40" i="1"/>
  <c r="I39" i="1"/>
  <c r="H39" i="1"/>
  <c r="G39" i="1"/>
  <c r="D39" i="1"/>
  <c r="I38" i="1"/>
  <c r="H38" i="1"/>
  <c r="G38" i="1"/>
  <c r="D38" i="1"/>
  <c r="I37" i="1"/>
  <c r="H37" i="1"/>
  <c r="G37" i="1"/>
  <c r="D37" i="1"/>
  <c r="I36" i="1"/>
  <c r="H36" i="1"/>
  <c r="G36" i="1"/>
  <c r="D36" i="1"/>
  <c r="I35" i="1"/>
  <c r="H35" i="1"/>
  <c r="G35" i="1"/>
  <c r="D35" i="1"/>
  <c r="I34" i="1"/>
  <c r="H34" i="1"/>
  <c r="G34" i="1"/>
  <c r="D34" i="1"/>
  <c r="I33" i="1"/>
  <c r="H33" i="1"/>
  <c r="G33" i="1"/>
  <c r="D33" i="1"/>
  <c r="I32" i="1"/>
  <c r="H32" i="1"/>
  <c r="G32" i="1"/>
  <c r="D32" i="1"/>
  <c r="I31" i="1"/>
  <c r="H31" i="1"/>
  <c r="G31" i="1"/>
  <c r="D31" i="1"/>
  <c r="I30" i="1"/>
  <c r="H30" i="1"/>
  <c r="G30" i="1"/>
  <c r="D30" i="1"/>
  <c r="I29" i="1"/>
  <c r="H29" i="1"/>
  <c r="G29" i="1"/>
  <c r="D29" i="1"/>
  <c r="I28" i="1"/>
  <c r="H28" i="1"/>
  <c r="G28" i="1"/>
  <c r="D28" i="1"/>
  <c r="I27" i="1"/>
  <c r="H27" i="1"/>
  <c r="G27" i="1"/>
  <c r="D27" i="1"/>
  <c r="I26" i="1"/>
  <c r="H26" i="1"/>
  <c r="G26" i="1"/>
  <c r="D26" i="1"/>
  <c r="I25" i="1"/>
  <c r="H25" i="1"/>
  <c r="G25" i="1"/>
  <c r="D25" i="1"/>
  <c r="I24" i="1"/>
  <c r="H24" i="1"/>
  <c r="G24" i="1"/>
  <c r="D24" i="1"/>
  <c r="I23" i="1"/>
  <c r="H23" i="1"/>
  <c r="G23" i="1"/>
  <c r="D23" i="1"/>
  <c r="I22" i="1"/>
  <c r="H22" i="1"/>
  <c r="G22" i="1"/>
  <c r="D22" i="1"/>
  <c r="I21" i="1"/>
  <c r="H21" i="1"/>
  <c r="G21" i="1"/>
  <c r="D21" i="1"/>
  <c r="I20" i="1"/>
  <c r="H20" i="1"/>
  <c r="G20" i="1"/>
  <c r="D20" i="1"/>
  <c r="I19" i="1"/>
  <c r="H19" i="1"/>
  <c r="G19" i="1"/>
  <c r="D19" i="1"/>
  <c r="I18" i="1"/>
  <c r="H18" i="1"/>
  <c r="G18" i="1"/>
  <c r="D18" i="1"/>
  <c r="I17" i="1"/>
  <c r="H17" i="1"/>
  <c r="G17" i="1"/>
  <c r="D17" i="1"/>
  <c r="I16" i="1"/>
  <c r="H16" i="1"/>
  <c r="G16" i="1"/>
  <c r="D16" i="1"/>
  <c r="I15" i="1"/>
  <c r="H15" i="1"/>
  <c r="G15" i="1"/>
  <c r="D15" i="1"/>
  <c r="I14" i="1"/>
  <c r="H14" i="1"/>
  <c r="G14" i="1"/>
  <c r="D14" i="1"/>
  <c r="I13" i="1"/>
  <c r="H13" i="1"/>
  <c r="G13" i="1"/>
  <c r="D13" i="1"/>
  <c r="I12" i="1"/>
  <c r="H12" i="1"/>
  <c r="G12" i="1"/>
  <c r="D12" i="1"/>
  <c r="I11" i="1"/>
  <c r="H11" i="1"/>
  <c r="G11" i="1"/>
  <c r="D11" i="1"/>
  <c r="I10" i="1"/>
  <c r="H10" i="1"/>
  <c r="G10" i="1"/>
  <c r="D10" i="1"/>
  <c r="I9" i="1"/>
  <c r="H9" i="1"/>
  <c r="G9" i="1"/>
  <c r="D9" i="1"/>
  <c r="F7" i="1"/>
  <c r="E7" i="1"/>
  <c r="C7" i="1"/>
  <c r="I7" i="1" s="1"/>
  <c r="B7" i="1"/>
  <c r="H7" i="1" s="1"/>
  <c r="I5" i="1"/>
  <c r="G7" i="1" l="1"/>
  <c r="D7" i="1"/>
</calcChain>
</file>

<file path=xl/sharedStrings.xml><?xml version="1.0" encoding="utf-8"?>
<sst xmlns="http://schemas.openxmlformats.org/spreadsheetml/2006/main" count="67" uniqueCount="64">
  <si>
    <t>(Dollar amounts in thousands)</t>
  </si>
  <si>
    <t>State and US Summary</t>
  </si>
  <si>
    <t>2011/2010</t>
  </si>
  <si>
    <t xml:space="preserve"> General Expenditures 1/ </t>
  </si>
  <si>
    <t xml:space="preserve"> Education Expenditures 2/ </t>
  </si>
  <si>
    <t xml:space="preserve"> Percentage Education Expenditures to General Expenditures </t>
  </si>
  <si>
    <t xml:space="preserve"> Percent Change in General Expenditure </t>
  </si>
  <si>
    <t xml:space="preserve"> Percent Change in Education Expenditures </t>
  </si>
  <si>
    <t>United States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</si>
  <si>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</si>
  <si>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</si>
  <si>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</si>
  <si>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</si>
  <si>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</si>
  <si>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</si>
  <si>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</si>
  <si>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</si>
  <si>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</si>
  <si>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</si>
  <si>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</si>
  <si>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</si>
  <si>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</si>
  <si>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</si>
  <si>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</si>
  <si>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</si>
  <si>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</si>
  <si>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</si>
  <si>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</si>
  <si>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</si>
  <si>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</si>
  <si>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</si>
  <si>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</si>
  <si>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</si>
  <si>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</si>
  <si>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</si>
  <si>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</si>
  <si>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</si>
  <si>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</si>
  <si>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</si>
  <si>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</si>
  <si>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</si>
  <si>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</si>
  <si>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</si>
  <si>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</si>
  <si>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</si>
  <si>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</si>
  <si>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</si>
  <si>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</si>
  <si>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</si>
  <si>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</si>
  <si>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</si>
  <si>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</si>
  <si>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</si>
  <si>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</si>
  <si>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</si>
  <si>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</si>
  <si>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</si>
  <si>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</si>
  <si>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</si>
  <si>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1/  Excludes utilities, liquor stores, and social insurance trust expenditure.</t>
  </si>
  <si>
    <t>2/  Includes transfers to local governments.</t>
  </si>
  <si>
    <t>Table 2. General Expenditures and Education Expenditures of State Governments with United States Summary:  2011 and 2010</t>
  </si>
  <si>
    <t>Created: December 3, 2012</t>
  </si>
  <si>
    <t>Source:  U.S. Census Bureau, 2011 Annual Survey of State Government Finances.  Data users who create their own estimates using data from this report should cite the U.S. Census Bureau as the source of the original data only.  The data in this table are based on information from public records and contain no confidential data.  Although the data in this table come from a census of state governmental units and are not subject to sampling error, the Census results may contain nonsampling error.  Additional information on nonsampling error, response rates, and definitions may be found at: http://www2.census.gov/govs/state/11_methodology.pdf.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</si>
</sst>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4" x14ac:knownFonts="1">
    <font>
      <sz val="11"/>
      <color theme="1"/>
      <name val="Calibri"/>
      <family val="2"/>
      <scheme val="minor"/>
    </font>
    <font>
      <sz val="11"/>
      <color theme="1"/>
      <name val="Calibri"/>
      <family val="2"/>
      <scheme val="minor"/>
    </font>
    <font>
      <sz val="10"/>
      <name val="Arial"/>
      <family val="2"/>
    </font>
    <font>
      <sz val="10"/>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0" xfId="0" applyFont="1"/>
    <xf numFmtId="164" fontId="0" fillId="0" borderId="0" xfId="1" applyNumberFormat="1" applyFont="1"/>
    <xf numFmtId="0" fontId="0" fillId="0" borderId="1" xfId="0" applyBorder="1"/>
    <xf numFmtId="49" fontId="2" fillId="0" borderId="1" xfId="0" quotePrefix="1" applyNumberFormat="1" applyFont="1" applyBorder="1" applyAlignment="1">
      <alignment horizontal="center"/>
    </xf>
    <xf numFmtId="0" fontId="0" fillId="0" borderId="1" xfId="0" applyBorder="1" applyAlignment="1">
      <alignment wrapText="1"/>
    </xf>
    <xf numFmtId="164" fontId="2" fillId="0" borderId="1" xfId="1" applyNumberFormat="1" applyFont="1" applyBorder="1" applyAlignment="1">
      <alignment horizontal="center" wrapText="1"/>
    </xf>
    <xf numFmtId="0" fontId="2" fillId="0" borderId="1" xfId="0" applyFont="1" applyBorder="1" applyAlignment="1">
      <alignment horizontal="center" wrapText="1"/>
    </xf>
    <xf numFmtId="0" fontId="0" fillId="0" borderId="1" xfId="0" applyBorder="1" applyAlignment="1">
      <alignment horizontal="center" wrapText="1"/>
    </xf>
    <xf numFmtId="3" fontId="0" fillId="0" borderId="1" xfId="0" applyNumberFormat="1" applyBorder="1"/>
    <xf numFmtId="165" fontId="0" fillId="0" borderId="1" xfId="0" applyNumberFormat="1" applyBorder="1"/>
    <xf numFmtId="164" fontId="0" fillId="0" borderId="1" xfId="1" applyNumberFormat="1" applyFont="1" applyBorder="1"/>
    <xf numFmtId="3" fontId="3" fillId="0" borderId="1" xfId="0" applyNumberFormat="1" applyFont="1" applyBorder="1"/>
    <xf numFmtId="0" fontId="2" fillId="0" borderId="0" xfId="0" applyFont="1" applyAlignment="1">
      <alignment wrapText="1"/>
    </xf>
    <xf numFmtId="0" fontId="0" fillId="0" borderId="0" xfId="0" applyAlignment="1">
      <alignment wrapText="1"/>
    </xf>
    <xf numFmtId="0" fontId="2" fillId="0" borderId="2" xfId="1" applyNumberFormat="1" applyFont="1" applyBorder="1" applyAlignment="1">
      <alignment horizontal="center"/>
    </xf>
    <xf numFmtId="0" fontId="0" fillId="0" borderId="3" xfId="0" applyNumberFormat="1" applyBorder="1" applyAlignment="1"/>
    <xf numFmtId="0" fontId="0" fillId="0" borderId="4" xfId="0" applyNumberFormat="1" applyBorder="1" applyAlignment="1"/>
    <xf numFmtId="0" fontId="2" fillId="0" borderId="0" xfId="0" applyNumberFormat="1" applyFont="1" applyAlignment="1">
      <alignment vertical="center" wrapText="1"/>
    </xf>
    <xf numFmtId="0" fontId="0" fillId="0" borderId="0" xfId="0"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tabSelected="1" topLeftCell="A45" workbookViewId="0">
      <selection activeCell="C65" sqref="C65"/>
    </sheetView>
  </sheetViews>
  <sheetFormatPr defaultColWidth="13.85546875" defaultRowHeight="15" x14ac:dyDescent="0.25"/>
  <cols>
    <col min="1" max="1" width="20.140625" customWidth="1"/>
    <col min="2" max="2" width="15.7109375" style="2" customWidth="1"/>
    <col min="3" max="3" width="15.7109375" customWidth="1"/>
    <col min="4" max="4" width="12.7109375" customWidth="1"/>
    <col min="5" max="6" width="15.7109375" customWidth="1"/>
    <col min="7" max="9" width="12.7109375" customWidth="1"/>
    <col min="10" max="10" width="8.42578125" customWidth="1"/>
    <col min="257" max="257" width="20.140625" customWidth="1"/>
    <col min="258" max="259" width="15.7109375" customWidth="1"/>
    <col min="260" max="260" width="12.7109375" customWidth="1"/>
    <col min="261" max="262" width="15.7109375" customWidth="1"/>
    <col min="263" max="265" width="12.7109375" customWidth="1"/>
    <col min="266" max="266" width="8.42578125" customWidth="1"/>
    <col min="513" max="513" width="20.140625" customWidth="1"/>
    <col min="514" max="515" width="15.7109375" customWidth="1"/>
    <col min="516" max="516" width="12.7109375" customWidth="1"/>
    <col min="517" max="518" width="15.7109375" customWidth="1"/>
    <col min="519" max="521" width="12.7109375" customWidth="1"/>
    <col min="522" max="522" width="8.42578125" customWidth="1"/>
    <col min="769" max="769" width="20.140625" customWidth="1"/>
    <col min="770" max="771" width="15.7109375" customWidth="1"/>
    <col min="772" max="772" width="12.7109375" customWidth="1"/>
    <col min="773" max="774" width="15.7109375" customWidth="1"/>
    <col min="775" max="777" width="12.7109375" customWidth="1"/>
    <col min="778" max="778" width="8.42578125" customWidth="1"/>
    <col min="1025" max="1025" width="20.140625" customWidth="1"/>
    <col min="1026" max="1027" width="15.7109375" customWidth="1"/>
    <col min="1028" max="1028" width="12.7109375" customWidth="1"/>
    <col min="1029" max="1030" width="15.7109375" customWidth="1"/>
    <col min="1031" max="1033" width="12.7109375" customWidth="1"/>
    <col min="1034" max="1034" width="8.42578125" customWidth="1"/>
    <col min="1281" max="1281" width="20.140625" customWidth="1"/>
    <col min="1282" max="1283" width="15.7109375" customWidth="1"/>
    <col min="1284" max="1284" width="12.7109375" customWidth="1"/>
    <col min="1285" max="1286" width="15.7109375" customWidth="1"/>
    <col min="1287" max="1289" width="12.7109375" customWidth="1"/>
    <col min="1290" max="1290" width="8.42578125" customWidth="1"/>
    <col min="1537" max="1537" width="20.140625" customWidth="1"/>
    <col min="1538" max="1539" width="15.7109375" customWidth="1"/>
    <col min="1540" max="1540" width="12.7109375" customWidth="1"/>
    <col min="1541" max="1542" width="15.7109375" customWidth="1"/>
    <col min="1543" max="1545" width="12.7109375" customWidth="1"/>
    <col min="1546" max="1546" width="8.42578125" customWidth="1"/>
    <col min="1793" max="1793" width="20.140625" customWidth="1"/>
    <col min="1794" max="1795" width="15.7109375" customWidth="1"/>
    <col min="1796" max="1796" width="12.7109375" customWidth="1"/>
    <col min="1797" max="1798" width="15.7109375" customWidth="1"/>
    <col min="1799" max="1801" width="12.7109375" customWidth="1"/>
    <col min="1802" max="1802" width="8.42578125" customWidth="1"/>
    <col min="2049" max="2049" width="20.140625" customWidth="1"/>
    <col min="2050" max="2051" width="15.7109375" customWidth="1"/>
    <col min="2052" max="2052" width="12.7109375" customWidth="1"/>
    <col min="2053" max="2054" width="15.7109375" customWidth="1"/>
    <col min="2055" max="2057" width="12.7109375" customWidth="1"/>
    <col min="2058" max="2058" width="8.42578125" customWidth="1"/>
    <col min="2305" max="2305" width="20.140625" customWidth="1"/>
    <col min="2306" max="2307" width="15.7109375" customWidth="1"/>
    <col min="2308" max="2308" width="12.7109375" customWidth="1"/>
    <col min="2309" max="2310" width="15.7109375" customWidth="1"/>
    <col min="2311" max="2313" width="12.7109375" customWidth="1"/>
    <col min="2314" max="2314" width="8.42578125" customWidth="1"/>
    <col min="2561" max="2561" width="20.140625" customWidth="1"/>
    <col min="2562" max="2563" width="15.7109375" customWidth="1"/>
    <col min="2564" max="2564" width="12.7109375" customWidth="1"/>
    <col min="2565" max="2566" width="15.7109375" customWidth="1"/>
    <col min="2567" max="2569" width="12.7109375" customWidth="1"/>
    <col min="2570" max="2570" width="8.42578125" customWidth="1"/>
    <col min="2817" max="2817" width="20.140625" customWidth="1"/>
    <col min="2818" max="2819" width="15.7109375" customWidth="1"/>
    <col min="2820" max="2820" width="12.7109375" customWidth="1"/>
    <col min="2821" max="2822" width="15.7109375" customWidth="1"/>
    <col min="2823" max="2825" width="12.7109375" customWidth="1"/>
    <col min="2826" max="2826" width="8.42578125" customWidth="1"/>
    <col min="3073" max="3073" width="20.140625" customWidth="1"/>
    <col min="3074" max="3075" width="15.7109375" customWidth="1"/>
    <col min="3076" max="3076" width="12.7109375" customWidth="1"/>
    <col min="3077" max="3078" width="15.7109375" customWidth="1"/>
    <col min="3079" max="3081" width="12.7109375" customWidth="1"/>
    <col min="3082" max="3082" width="8.42578125" customWidth="1"/>
    <col min="3329" max="3329" width="20.140625" customWidth="1"/>
    <col min="3330" max="3331" width="15.7109375" customWidth="1"/>
    <col min="3332" max="3332" width="12.7109375" customWidth="1"/>
    <col min="3333" max="3334" width="15.7109375" customWidth="1"/>
    <col min="3335" max="3337" width="12.7109375" customWidth="1"/>
    <col min="3338" max="3338" width="8.42578125" customWidth="1"/>
    <col min="3585" max="3585" width="20.140625" customWidth="1"/>
    <col min="3586" max="3587" width="15.7109375" customWidth="1"/>
    <col min="3588" max="3588" width="12.7109375" customWidth="1"/>
    <col min="3589" max="3590" width="15.7109375" customWidth="1"/>
    <col min="3591" max="3593" width="12.7109375" customWidth="1"/>
    <col min="3594" max="3594" width="8.42578125" customWidth="1"/>
    <col min="3841" max="3841" width="20.140625" customWidth="1"/>
    <col min="3842" max="3843" width="15.7109375" customWidth="1"/>
    <col min="3844" max="3844" width="12.7109375" customWidth="1"/>
    <col min="3845" max="3846" width="15.7109375" customWidth="1"/>
    <col min="3847" max="3849" width="12.7109375" customWidth="1"/>
    <col min="3850" max="3850" width="8.42578125" customWidth="1"/>
    <col min="4097" max="4097" width="20.140625" customWidth="1"/>
    <col min="4098" max="4099" width="15.7109375" customWidth="1"/>
    <col min="4100" max="4100" width="12.7109375" customWidth="1"/>
    <col min="4101" max="4102" width="15.7109375" customWidth="1"/>
    <col min="4103" max="4105" width="12.7109375" customWidth="1"/>
    <col min="4106" max="4106" width="8.42578125" customWidth="1"/>
    <col min="4353" max="4353" width="20.140625" customWidth="1"/>
    <col min="4354" max="4355" width="15.7109375" customWidth="1"/>
    <col min="4356" max="4356" width="12.7109375" customWidth="1"/>
    <col min="4357" max="4358" width="15.7109375" customWidth="1"/>
    <col min="4359" max="4361" width="12.7109375" customWidth="1"/>
    <col min="4362" max="4362" width="8.42578125" customWidth="1"/>
    <col min="4609" max="4609" width="20.140625" customWidth="1"/>
    <col min="4610" max="4611" width="15.7109375" customWidth="1"/>
    <col min="4612" max="4612" width="12.7109375" customWidth="1"/>
    <col min="4613" max="4614" width="15.7109375" customWidth="1"/>
    <col min="4615" max="4617" width="12.7109375" customWidth="1"/>
    <col min="4618" max="4618" width="8.42578125" customWidth="1"/>
    <col min="4865" max="4865" width="20.140625" customWidth="1"/>
    <col min="4866" max="4867" width="15.7109375" customWidth="1"/>
    <col min="4868" max="4868" width="12.7109375" customWidth="1"/>
    <col min="4869" max="4870" width="15.7109375" customWidth="1"/>
    <col min="4871" max="4873" width="12.7109375" customWidth="1"/>
    <col min="4874" max="4874" width="8.42578125" customWidth="1"/>
    <col min="5121" max="5121" width="20.140625" customWidth="1"/>
    <col min="5122" max="5123" width="15.7109375" customWidth="1"/>
    <col min="5124" max="5124" width="12.7109375" customWidth="1"/>
    <col min="5125" max="5126" width="15.7109375" customWidth="1"/>
    <col min="5127" max="5129" width="12.7109375" customWidth="1"/>
    <col min="5130" max="5130" width="8.42578125" customWidth="1"/>
    <col min="5377" max="5377" width="20.140625" customWidth="1"/>
    <col min="5378" max="5379" width="15.7109375" customWidth="1"/>
    <col min="5380" max="5380" width="12.7109375" customWidth="1"/>
    <col min="5381" max="5382" width="15.7109375" customWidth="1"/>
    <col min="5383" max="5385" width="12.7109375" customWidth="1"/>
    <col min="5386" max="5386" width="8.42578125" customWidth="1"/>
    <col min="5633" max="5633" width="20.140625" customWidth="1"/>
    <col min="5634" max="5635" width="15.7109375" customWidth="1"/>
    <col min="5636" max="5636" width="12.7109375" customWidth="1"/>
    <col min="5637" max="5638" width="15.7109375" customWidth="1"/>
    <col min="5639" max="5641" width="12.7109375" customWidth="1"/>
    <col min="5642" max="5642" width="8.42578125" customWidth="1"/>
    <col min="5889" max="5889" width="20.140625" customWidth="1"/>
    <col min="5890" max="5891" width="15.7109375" customWidth="1"/>
    <col min="5892" max="5892" width="12.7109375" customWidth="1"/>
    <col min="5893" max="5894" width="15.7109375" customWidth="1"/>
    <col min="5895" max="5897" width="12.7109375" customWidth="1"/>
    <col min="5898" max="5898" width="8.42578125" customWidth="1"/>
    <col min="6145" max="6145" width="20.140625" customWidth="1"/>
    <col min="6146" max="6147" width="15.7109375" customWidth="1"/>
    <col min="6148" max="6148" width="12.7109375" customWidth="1"/>
    <col min="6149" max="6150" width="15.7109375" customWidth="1"/>
    <col min="6151" max="6153" width="12.7109375" customWidth="1"/>
    <col min="6154" max="6154" width="8.42578125" customWidth="1"/>
    <col min="6401" max="6401" width="20.140625" customWidth="1"/>
    <col min="6402" max="6403" width="15.7109375" customWidth="1"/>
    <col min="6404" max="6404" width="12.7109375" customWidth="1"/>
    <col min="6405" max="6406" width="15.7109375" customWidth="1"/>
    <col min="6407" max="6409" width="12.7109375" customWidth="1"/>
    <col min="6410" max="6410" width="8.42578125" customWidth="1"/>
    <col min="6657" max="6657" width="20.140625" customWidth="1"/>
    <col min="6658" max="6659" width="15.7109375" customWidth="1"/>
    <col min="6660" max="6660" width="12.7109375" customWidth="1"/>
    <col min="6661" max="6662" width="15.7109375" customWidth="1"/>
    <col min="6663" max="6665" width="12.7109375" customWidth="1"/>
    <col min="6666" max="6666" width="8.42578125" customWidth="1"/>
    <col min="6913" max="6913" width="20.140625" customWidth="1"/>
    <col min="6914" max="6915" width="15.7109375" customWidth="1"/>
    <col min="6916" max="6916" width="12.7109375" customWidth="1"/>
    <col min="6917" max="6918" width="15.7109375" customWidth="1"/>
    <col min="6919" max="6921" width="12.7109375" customWidth="1"/>
    <col min="6922" max="6922" width="8.42578125" customWidth="1"/>
    <col min="7169" max="7169" width="20.140625" customWidth="1"/>
    <col min="7170" max="7171" width="15.7109375" customWidth="1"/>
    <col min="7172" max="7172" width="12.7109375" customWidth="1"/>
    <col min="7173" max="7174" width="15.7109375" customWidth="1"/>
    <col min="7175" max="7177" width="12.7109375" customWidth="1"/>
    <col min="7178" max="7178" width="8.42578125" customWidth="1"/>
    <col min="7425" max="7425" width="20.140625" customWidth="1"/>
    <col min="7426" max="7427" width="15.7109375" customWidth="1"/>
    <col min="7428" max="7428" width="12.7109375" customWidth="1"/>
    <col min="7429" max="7430" width="15.7109375" customWidth="1"/>
    <col min="7431" max="7433" width="12.7109375" customWidth="1"/>
    <col min="7434" max="7434" width="8.42578125" customWidth="1"/>
    <col min="7681" max="7681" width="20.140625" customWidth="1"/>
    <col min="7682" max="7683" width="15.7109375" customWidth="1"/>
    <col min="7684" max="7684" width="12.7109375" customWidth="1"/>
    <col min="7685" max="7686" width="15.7109375" customWidth="1"/>
    <col min="7687" max="7689" width="12.7109375" customWidth="1"/>
    <col min="7690" max="7690" width="8.42578125" customWidth="1"/>
    <col min="7937" max="7937" width="20.140625" customWidth="1"/>
    <col min="7938" max="7939" width="15.7109375" customWidth="1"/>
    <col min="7940" max="7940" width="12.7109375" customWidth="1"/>
    <col min="7941" max="7942" width="15.7109375" customWidth="1"/>
    <col min="7943" max="7945" width="12.7109375" customWidth="1"/>
    <col min="7946" max="7946" width="8.42578125" customWidth="1"/>
    <col min="8193" max="8193" width="20.140625" customWidth="1"/>
    <col min="8194" max="8195" width="15.7109375" customWidth="1"/>
    <col min="8196" max="8196" width="12.7109375" customWidth="1"/>
    <col min="8197" max="8198" width="15.7109375" customWidth="1"/>
    <col min="8199" max="8201" width="12.7109375" customWidth="1"/>
    <col min="8202" max="8202" width="8.42578125" customWidth="1"/>
    <col min="8449" max="8449" width="20.140625" customWidth="1"/>
    <col min="8450" max="8451" width="15.7109375" customWidth="1"/>
    <col min="8452" max="8452" width="12.7109375" customWidth="1"/>
    <col min="8453" max="8454" width="15.7109375" customWidth="1"/>
    <col min="8455" max="8457" width="12.7109375" customWidth="1"/>
    <col min="8458" max="8458" width="8.42578125" customWidth="1"/>
    <col min="8705" max="8705" width="20.140625" customWidth="1"/>
    <col min="8706" max="8707" width="15.7109375" customWidth="1"/>
    <col min="8708" max="8708" width="12.7109375" customWidth="1"/>
    <col min="8709" max="8710" width="15.7109375" customWidth="1"/>
    <col min="8711" max="8713" width="12.7109375" customWidth="1"/>
    <col min="8714" max="8714" width="8.42578125" customWidth="1"/>
    <col min="8961" max="8961" width="20.140625" customWidth="1"/>
    <col min="8962" max="8963" width="15.7109375" customWidth="1"/>
    <col min="8964" max="8964" width="12.7109375" customWidth="1"/>
    <col min="8965" max="8966" width="15.7109375" customWidth="1"/>
    <col min="8967" max="8969" width="12.7109375" customWidth="1"/>
    <col min="8970" max="8970" width="8.42578125" customWidth="1"/>
    <col min="9217" max="9217" width="20.140625" customWidth="1"/>
    <col min="9218" max="9219" width="15.7109375" customWidth="1"/>
    <col min="9220" max="9220" width="12.7109375" customWidth="1"/>
    <col min="9221" max="9222" width="15.7109375" customWidth="1"/>
    <col min="9223" max="9225" width="12.7109375" customWidth="1"/>
    <col min="9226" max="9226" width="8.42578125" customWidth="1"/>
    <col min="9473" max="9473" width="20.140625" customWidth="1"/>
    <col min="9474" max="9475" width="15.7109375" customWidth="1"/>
    <col min="9476" max="9476" width="12.7109375" customWidth="1"/>
    <col min="9477" max="9478" width="15.7109375" customWidth="1"/>
    <col min="9479" max="9481" width="12.7109375" customWidth="1"/>
    <col min="9482" max="9482" width="8.42578125" customWidth="1"/>
    <col min="9729" max="9729" width="20.140625" customWidth="1"/>
    <col min="9730" max="9731" width="15.7109375" customWidth="1"/>
    <col min="9732" max="9732" width="12.7109375" customWidth="1"/>
    <col min="9733" max="9734" width="15.7109375" customWidth="1"/>
    <col min="9735" max="9737" width="12.7109375" customWidth="1"/>
    <col min="9738" max="9738" width="8.42578125" customWidth="1"/>
    <col min="9985" max="9985" width="20.140625" customWidth="1"/>
    <col min="9986" max="9987" width="15.7109375" customWidth="1"/>
    <col min="9988" max="9988" width="12.7109375" customWidth="1"/>
    <col min="9989" max="9990" width="15.7109375" customWidth="1"/>
    <col min="9991" max="9993" width="12.7109375" customWidth="1"/>
    <col min="9994" max="9994" width="8.42578125" customWidth="1"/>
    <col min="10241" max="10241" width="20.140625" customWidth="1"/>
    <col min="10242" max="10243" width="15.7109375" customWidth="1"/>
    <col min="10244" max="10244" width="12.7109375" customWidth="1"/>
    <col min="10245" max="10246" width="15.7109375" customWidth="1"/>
    <col min="10247" max="10249" width="12.7109375" customWidth="1"/>
    <col min="10250" max="10250" width="8.42578125" customWidth="1"/>
    <col min="10497" max="10497" width="20.140625" customWidth="1"/>
    <col min="10498" max="10499" width="15.7109375" customWidth="1"/>
    <col min="10500" max="10500" width="12.7109375" customWidth="1"/>
    <col min="10501" max="10502" width="15.7109375" customWidth="1"/>
    <col min="10503" max="10505" width="12.7109375" customWidth="1"/>
    <col min="10506" max="10506" width="8.42578125" customWidth="1"/>
    <col min="10753" max="10753" width="20.140625" customWidth="1"/>
    <col min="10754" max="10755" width="15.7109375" customWidth="1"/>
    <col min="10756" max="10756" width="12.7109375" customWidth="1"/>
    <col min="10757" max="10758" width="15.7109375" customWidth="1"/>
    <col min="10759" max="10761" width="12.7109375" customWidth="1"/>
    <col min="10762" max="10762" width="8.42578125" customWidth="1"/>
    <col min="11009" max="11009" width="20.140625" customWidth="1"/>
    <col min="11010" max="11011" width="15.7109375" customWidth="1"/>
    <col min="11012" max="11012" width="12.7109375" customWidth="1"/>
    <col min="11013" max="11014" width="15.7109375" customWidth="1"/>
    <col min="11015" max="11017" width="12.7109375" customWidth="1"/>
    <col min="11018" max="11018" width="8.42578125" customWidth="1"/>
    <col min="11265" max="11265" width="20.140625" customWidth="1"/>
    <col min="11266" max="11267" width="15.7109375" customWidth="1"/>
    <col min="11268" max="11268" width="12.7109375" customWidth="1"/>
    <col min="11269" max="11270" width="15.7109375" customWidth="1"/>
    <col min="11271" max="11273" width="12.7109375" customWidth="1"/>
    <col min="11274" max="11274" width="8.42578125" customWidth="1"/>
    <col min="11521" max="11521" width="20.140625" customWidth="1"/>
    <col min="11522" max="11523" width="15.7109375" customWidth="1"/>
    <col min="11524" max="11524" width="12.7109375" customWidth="1"/>
    <col min="11525" max="11526" width="15.7109375" customWidth="1"/>
    <col min="11527" max="11529" width="12.7109375" customWidth="1"/>
    <col min="11530" max="11530" width="8.42578125" customWidth="1"/>
    <col min="11777" max="11777" width="20.140625" customWidth="1"/>
    <col min="11778" max="11779" width="15.7109375" customWidth="1"/>
    <col min="11780" max="11780" width="12.7109375" customWidth="1"/>
    <col min="11781" max="11782" width="15.7109375" customWidth="1"/>
    <col min="11783" max="11785" width="12.7109375" customWidth="1"/>
    <col min="11786" max="11786" width="8.42578125" customWidth="1"/>
    <col min="12033" max="12033" width="20.140625" customWidth="1"/>
    <col min="12034" max="12035" width="15.7109375" customWidth="1"/>
    <col min="12036" max="12036" width="12.7109375" customWidth="1"/>
    <col min="12037" max="12038" width="15.7109375" customWidth="1"/>
    <col min="12039" max="12041" width="12.7109375" customWidth="1"/>
    <col min="12042" max="12042" width="8.42578125" customWidth="1"/>
    <col min="12289" max="12289" width="20.140625" customWidth="1"/>
    <col min="12290" max="12291" width="15.7109375" customWidth="1"/>
    <col min="12292" max="12292" width="12.7109375" customWidth="1"/>
    <col min="12293" max="12294" width="15.7109375" customWidth="1"/>
    <col min="12295" max="12297" width="12.7109375" customWidth="1"/>
    <col min="12298" max="12298" width="8.42578125" customWidth="1"/>
    <col min="12545" max="12545" width="20.140625" customWidth="1"/>
    <col min="12546" max="12547" width="15.7109375" customWidth="1"/>
    <col min="12548" max="12548" width="12.7109375" customWidth="1"/>
    <col min="12549" max="12550" width="15.7109375" customWidth="1"/>
    <col min="12551" max="12553" width="12.7109375" customWidth="1"/>
    <col min="12554" max="12554" width="8.42578125" customWidth="1"/>
    <col min="12801" max="12801" width="20.140625" customWidth="1"/>
    <col min="12802" max="12803" width="15.7109375" customWidth="1"/>
    <col min="12804" max="12804" width="12.7109375" customWidth="1"/>
    <col min="12805" max="12806" width="15.7109375" customWidth="1"/>
    <col min="12807" max="12809" width="12.7109375" customWidth="1"/>
    <col min="12810" max="12810" width="8.42578125" customWidth="1"/>
    <col min="13057" max="13057" width="20.140625" customWidth="1"/>
    <col min="13058" max="13059" width="15.7109375" customWidth="1"/>
    <col min="13060" max="13060" width="12.7109375" customWidth="1"/>
    <col min="13061" max="13062" width="15.7109375" customWidth="1"/>
    <col min="13063" max="13065" width="12.7109375" customWidth="1"/>
    <col min="13066" max="13066" width="8.42578125" customWidth="1"/>
    <col min="13313" max="13313" width="20.140625" customWidth="1"/>
    <col min="13314" max="13315" width="15.7109375" customWidth="1"/>
    <col min="13316" max="13316" width="12.7109375" customWidth="1"/>
    <col min="13317" max="13318" width="15.7109375" customWidth="1"/>
    <col min="13319" max="13321" width="12.7109375" customWidth="1"/>
    <col min="13322" max="13322" width="8.42578125" customWidth="1"/>
    <col min="13569" max="13569" width="20.140625" customWidth="1"/>
    <col min="13570" max="13571" width="15.7109375" customWidth="1"/>
    <col min="13572" max="13572" width="12.7109375" customWidth="1"/>
    <col min="13573" max="13574" width="15.7109375" customWidth="1"/>
    <col min="13575" max="13577" width="12.7109375" customWidth="1"/>
    <col min="13578" max="13578" width="8.42578125" customWidth="1"/>
    <col min="13825" max="13825" width="20.140625" customWidth="1"/>
    <col min="13826" max="13827" width="15.7109375" customWidth="1"/>
    <col min="13828" max="13828" width="12.7109375" customWidth="1"/>
    <col min="13829" max="13830" width="15.7109375" customWidth="1"/>
    <col min="13831" max="13833" width="12.7109375" customWidth="1"/>
    <col min="13834" max="13834" width="8.42578125" customWidth="1"/>
    <col min="14081" max="14081" width="20.140625" customWidth="1"/>
    <col min="14082" max="14083" width="15.7109375" customWidth="1"/>
    <col min="14084" max="14084" width="12.7109375" customWidth="1"/>
    <col min="14085" max="14086" width="15.7109375" customWidth="1"/>
    <col min="14087" max="14089" width="12.7109375" customWidth="1"/>
    <col min="14090" max="14090" width="8.42578125" customWidth="1"/>
    <col min="14337" max="14337" width="20.140625" customWidth="1"/>
    <col min="14338" max="14339" width="15.7109375" customWidth="1"/>
    <col min="14340" max="14340" width="12.7109375" customWidth="1"/>
    <col min="14341" max="14342" width="15.7109375" customWidth="1"/>
    <col min="14343" max="14345" width="12.7109375" customWidth="1"/>
    <col min="14346" max="14346" width="8.42578125" customWidth="1"/>
    <col min="14593" max="14593" width="20.140625" customWidth="1"/>
    <col min="14594" max="14595" width="15.7109375" customWidth="1"/>
    <col min="14596" max="14596" width="12.7109375" customWidth="1"/>
    <col min="14597" max="14598" width="15.7109375" customWidth="1"/>
    <col min="14599" max="14601" width="12.7109375" customWidth="1"/>
    <col min="14602" max="14602" width="8.42578125" customWidth="1"/>
    <col min="14849" max="14849" width="20.140625" customWidth="1"/>
    <col min="14850" max="14851" width="15.7109375" customWidth="1"/>
    <col min="14852" max="14852" width="12.7109375" customWidth="1"/>
    <col min="14853" max="14854" width="15.7109375" customWidth="1"/>
    <col min="14855" max="14857" width="12.7109375" customWidth="1"/>
    <col min="14858" max="14858" width="8.42578125" customWidth="1"/>
    <col min="15105" max="15105" width="20.140625" customWidth="1"/>
    <col min="15106" max="15107" width="15.7109375" customWidth="1"/>
    <col min="15108" max="15108" width="12.7109375" customWidth="1"/>
    <col min="15109" max="15110" width="15.7109375" customWidth="1"/>
    <col min="15111" max="15113" width="12.7109375" customWidth="1"/>
    <col min="15114" max="15114" width="8.42578125" customWidth="1"/>
    <col min="15361" max="15361" width="20.140625" customWidth="1"/>
    <col min="15362" max="15363" width="15.7109375" customWidth="1"/>
    <col min="15364" max="15364" width="12.7109375" customWidth="1"/>
    <col min="15365" max="15366" width="15.7109375" customWidth="1"/>
    <col min="15367" max="15369" width="12.7109375" customWidth="1"/>
    <col min="15370" max="15370" width="8.42578125" customWidth="1"/>
    <col min="15617" max="15617" width="20.140625" customWidth="1"/>
    <col min="15618" max="15619" width="15.7109375" customWidth="1"/>
    <col min="15620" max="15620" width="12.7109375" customWidth="1"/>
    <col min="15621" max="15622" width="15.7109375" customWidth="1"/>
    <col min="15623" max="15625" width="12.7109375" customWidth="1"/>
    <col min="15626" max="15626" width="8.42578125" customWidth="1"/>
    <col min="15873" max="15873" width="20.140625" customWidth="1"/>
    <col min="15874" max="15875" width="15.7109375" customWidth="1"/>
    <col min="15876" max="15876" width="12.7109375" customWidth="1"/>
    <col min="15877" max="15878" width="15.7109375" customWidth="1"/>
    <col min="15879" max="15881" width="12.7109375" customWidth="1"/>
    <col min="15882" max="15882" width="8.42578125" customWidth="1"/>
    <col min="16129" max="16129" width="20.140625" customWidth="1"/>
    <col min="16130" max="16131" width="15.7109375" customWidth="1"/>
    <col min="16132" max="16132" width="12.7109375" customWidth="1"/>
    <col min="16133" max="16134" width="15.7109375" customWidth="1"/>
    <col min="16135" max="16137" width="12.7109375" customWidth="1"/>
    <col min="16138" max="16138" width="8.42578125" customWidth="1"/>
  </cols>
  <sheetData>
    <row r="1" spans="1:11" x14ac:dyDescent="0.25">
      <c r="A1" s="1" t="s">
        <v>61</v>
      </c>
    </row>
    <row r="3" spans="1:11" x14ac:dyDescent="0.25">
      <c r="A3" t="s">
        <v>0</v>
      </c>
    </row>
    <row r="5" spans="1:11" x14ac:dyDescent="0.25">
      <c r="A5" s="3" t="s">
        <v>1</v>
      </c>
      <c r="B5" s="15">
        <v>2011</v>
      </c>
      <c r="C5" s="16"/>
      <c r="D5" s="17"/>
      <c r="E5" s="15">
        <v>2010</v>
      </c>
      <c r="F5" s="16"/>
      <c r="G5" s="17"/>
      <c r="H5" s="4" t="s">
        <v>2</v>
      </c>
      <c r="I5" s="4" t="str">
        <f>H5</f>
        <v>2011/2010</v>
      </c>
    </row>
    <row r="6" spans="1:11" s="14" customFormat="1" ht="64.5" customHeight="1" x14ac:dyDescent="0.25">
      <c r="A6" s="5"/>
      <c r="B6" s="6" t="s">
        <v>3</v>
      </c>
      <c r="C6" s="7" t="s">
        <v>4</v>
      </c>
      <c r="D6" s="7" t="s">
        <v>5</v>
      </c>
      <c r="E6" s="6" t="s">
        <v>3</v>
      </c>
      <c r="F6" s="7" t="s">
        <v>4</v>
      </c>
      <c r="G6" s="7" t="s">
        <v>5</v>
      </c>
      <c r="H6" s="7" t="s">
        <v>6</v>
      </c>
      <c r="I6" s="8" t="s">
        <v>7</v>
      </c>
      <c r="J6" s="13"/>
      <c r="K6" s="13"/>
    </row>
    <row r="7" spans="1:11" x14ac:dyDescent="0.25">
      <c r="A7" s="3" t="s">
        <v>8</v>
      </c>
      <c r="B7" s="9">
        <f>SUM(B9:B58)</f>
        <v>1652901569</v>
      </c>
      <c r="C7" s="9">
        <f>SUM(C9:C58)</f>
        <v>592334761</v>
      </c>
      <c r="D7" s="10">
        <f>(C7/B7)*100</f>
        <v>35.836057761041424</v>
      </c>
      <c r="E7" s="9">
        <f>SUM(E9:E58)</f>
        <v>1593627511</v>
      </c>
      <c r="F7" s="9">
        <f>SUM(F9:F58)</f>
        <v>571147428</v>
      </c>
      <c r="G7" s="10">
        <f>(F7/E7)*100</f>
        <v>35.839455836301759</v>
      </c>
      <c r="H7" s="10">
        <f>(B7/E7)*100-100</f>
        <v>3.719442441276982</v>
      </c>
      <c r="I7" s="10">
        <f>(C7/F7)*100-100</f>
        <v>3.7096084060453762</v>
      </c>
    </row>
    <row r="8" spans="1:11" x14ac:dyDescent="0.25">
      <c r="A8" s="3"/>
      <c r="B8" s="11"/>
      <c r="C8" s="3"/>
      <c r="D8" s="3"/>
      <c r="E8" s="3"/>
      <c r="F8" s="3"/>
      <c r="G8" s="3"/>
      <c r="H8" s="3"/>
      <c r="I8" s="3"/>
    </row>
    <row r="9" spans="1:11" x14ac:dyDescent="0.25">
      <c r="A9" s="3" t="s">
        <v>9</v>
      </c>
      <c r="B9" s="12">
        <v>24290468</v>
      </c>
      <c r="C9" s="12">
        <v>10938129</v>
      </c>
      <c r="D9" s="10">
        <f t="shared" ref="D9:D58" si="0">(C9/B9)*100</f>
        <v>45.030540374932258</v>
      </c>
      <c r="E9" s="12">
        <v>24016434</v>
      </c>
      <c r="F9" s="12">
        <v>10555436</v>
      </c>
      <c r="G9" s="10">
        <f t="shared" ref="G9:G58" si="1">(F9/E9)*100</f>
        <v>43.950887962800806</v>
      </c>
      <c r="H9" s="10">
        <f t="shared" ref="H9:I58" si="2">(B9/E9)*100-100</f>
        <v>1.1410270150847595</v>
      </c>
      <c r="I9" s="10">
        <f t="shared" si="2"/>
        <v>3.6255536957450261</v>
      </c>
    </row>
    <row r="10" spans="1:11" x14ac:dyDescent="0.25">
      <c r="A10" s="3" t="s">
        <v>10</v>
      </c>
      <c r="B10" s="12">
        <v>9956134</v>
      </c>
      <c r="C10" s="12">
        <v>2475486</v>
      </c>
      <c r="D10" s="10">
        <f t="shared" si="0"/>
        <v>24.863928107034315</v>
      </c>
      <c r="E10" s="12">
        <v>9734692</v>
      </c>
      <c r="F10" s="12">
        <v>2303781</v>
      </c>
      <c r="G10" s="10">
        <f t="shared" si="1"/>
        <v>23.665679407216992</v>
      </c>
      <c r="H10" s="10">
        <f t="shared" si="2"/>
        <v>2.2747715079223951</v>
      </c>
      <c r="I10" s="10">
        <f t="shared" si="2"/>
        <v>7.453182398847801</v>
      </c>
    </row>
    <row r="11" spans="1:11" x14ac:dyDescent="0.25">
      <c r="A11" s="3" t="s">
        <v>11</v>
      </c>
      <c r="B11" s="12">
        <v>28123095</v>
      </c>
      <c r="C11" s="12">
        <v>9121942</v>
      </c>
      <c r="D11" s="10">
        <f t="shared" si="0"/>
        <v>32.435768538277884</v>
      </c>
      <c r="E11" s="12">
        <v>27982432</v>
      </c>
      <c r="F11" s="12">
        <v>8806846</v>
      </c>
      <c r="G11" s="10">
        <f t="shared" si="1"/>
        <v>31.472768342651559</v>
      </c>
      <c r="H11" s="10">
        <f t="shared" si="2"/>
        <v>0.50268325497941646</v>
      </c>
      <c r="I11" s="10">
        <f t="shared" si="2"/>
        <v>3.5778529566657511</v>
      </c>
    </row>
    <row r="12" spans="1:11" x14ac:dyDescent="0.25">
      <c r="A12" s="3" t="s">
        <v>12</v>
      </c>
      <c r="B12" s="12">
        <v>16859911</v>
      </c>
      <c r="C12" s="12">
        <v>7508042</v>
      </c>
      <c r="D12" s="10">
        <f t="shared" si="0"/>
        <v>44.531919533857561</v>
      </c>
      <c r="E12" s="12">
        <v>15801236</v>
      </c>
      <c r="F12" s="12">
        <v>6985983</v>
      </c>
      <c r="G12" s="10">
        <f t="shared" si="1"/>
        <v>44.211623698298027</v>
      </c>
      <c r="H12" s="10">
        <f t="shared" si="2"/>
        <v>6.6999505608295493</v>
      </c>
      <c r="I12" s="10">
        <f t="shared" si="2"/>
        <v>7.4729497624028056</v>
      </c>
    </row>
    <row r="13" spans="1:11" x14ac:dyDescent="0.25">
      <c r="A13" s="3" t="s">
        <v>13</v>
      </c>
      <c r="B13" s="12">
        <v>224992157</v>
      </c>
      <c r="C13" s="12">
        <v>74992505</v>
      </c>
      <c r="D13" s="10">
        <f t="shared" si="0"/>
        <v>33.331164072532538</v>
      </c>
      <c r="E13" s="12">
        <v>210371800</v>
      </c>
      <c r="F13" s="12">
        <v>70303564</v>
      </c>
      <c r="G13" s="10">
        <f t="shared" si="1"/>
        <v>33.418720569962325</v>
      </c>
      <c r="H13" s="10">
        <f t="shared" si="2"/>
        <v>6.9497703589549644</v>
      </c>
      <c r="I13" s="10">
        <f t="shared" si="2"/>
        <v>6.6695637222602215</v>
      </c>
    </row>
    <row r="14" spans="1:11" x14ac:dyDescent="0.25">
      <c r="A14" s="3" t="s">
        <v>14</v>
      </c>
      <c r="B14" s="12">
        <v>23030329</v>
      </c>
      <c r="C14" s="12">
        <v>9250143</v>
      </c>
      <c r="D14" s="10">
        <f t="shared" si="0"/>
        <v>40.165049313885184</v>
      </c>
      <c r="E14" s="12">
        <v>21817530</v>
      </c>
      <c r="F14" s="12">
        <v>9090749</v>
      </c>
      <c r="G14" s="10">
        <f t="shared" si="1"/>
        <v>41.667177723601164</v>
      </c>
      <c r="H14" s="10">
        <f t="shared" si="2"/>
        <v>5.558828153324427</v>
      </c>
      <c r="I14" s="10">
        <f t="shared" si="2"/>
        <v>1.7533648767554837</v>
      </c>
    </row>
    <row r="15" spans="1:11" x14ac:dyDescent="0.25">
      <c r="A15" s="3" t="s">
        <v>15</v>
      </c>
      <c r="B15" s="12">
        <v>22249079</v>
      </c>
      <c r="C15" s="12">
        <v>6747698</v>
      </c>
      <c r="D15" s="10">
        <f t="shared" si="0"/>
        <v>30.327987958512796</v>
      </c>
      <c r="E15" s="12">
        <v>21571811</v>
      </c>
      <c r="F15" s="12">
        <v>6593494</v>
      </c>
      <c r="G15" s="10">
        <f t="shared" si="1"/>
        <v>30.565324348521315</v>
      </c>
      <c r="H15" s="10">
        <f t="shared" si="2"/>
        <v>3.1395973198541327</v>
      </c>
      <c r="I15" s="10">
        <f t="shared" si="2"/>
        <v>2.338729662907113</v>
      </c>
    </row>
    <row r="16" spans="1:11" x14ac:dyDescent="0.25">
      <c r="A16" s="3" t="s">
        <v>16</v>
      </c>
      <c r="B16" s="12">
        <v>7057717</v>
      </c>
      <c r="C16" s="12">
        <v>2543765</v>
      </c>
      <c r="D16" s="10">
        <f t="shared" si="0"/>
        <v>36.042320767466308</v>
      </c>
      <c r="E16" s="12">
        <v>6917204</v>
      </c>
      <c r="F16" s="12">
        <v>2432264</v>
      </c>
      <c r="G16" s="10">
        <f t="shared" si="1"/>
        <v>35.162530987954092</v>
      </c>
      <c r="H16" s="10">
        <f t="shared" si="2"/>
        <v>2.0313554436156522</v>
      </c>
      <c r="I16" s="10">
        <f t="shared" si="2"/>
        <v>4.5842474336667465</v>
      </c>
    </row>
    <row r="17" spans="1:9" x14ac:dyDescent="0.25">
      <c r="A17" s="3" t="s">
        <v>17</v>
      </c>
      <c r="B17" s="12">
        <v>71984886</v>
      </c>
      <c r="C17" s="12">
        <v>24882722</v>
      </c>
      <c r="D17" s="10">
        <f t="shared" si="0"/>
        <v>34.566592214926892</v>
      </c>
      <c r="E17" s="12">
        <v>68685083</v>
      </c>
      <c r="F17" s="12">
        <v>23043590</v>
      </c>
      <c r="G17" s="10">
        <f t="shared" si="1"/>
        <v>33.549628235871829</v>
      </c>
      <c r="H17" s="10">
        <f t="shared" si="2"/>
        <v>4.8042498543679386</v>
      </c>
      <c r="I17" s="10">
        <f t="shared" si="2"/>
        <v>7.9811001671180577</v>
      </c>
    </row>
    <row r="18" spans="1:9" x14ac:dyDescent="0.25">
      <c r="A18" s="3" t="s">
        <v>18</v>
      </c>
      <c r="B18" s="12">
        <v>37410466</v>
      </c>
      <c r="C18" s="12">
        <v>17429181</v>
      </c>
      <c r="D18" s="10">
        <f t="shared" si="0"/>
        <v>46.589050775256311</v>
      </c>
      <c r="E18" s="12">
        <v>36710385</v>
      </c>
      <c r="F18" s="12">
        <v>16985461</v>
      </c>
      <c r="G18" s="10">
        <f t="shared" si="1"/>
        <v>46.268817393225376</v>
      </c>
      <c r="H18" s="10">
        <f t="shared" si="2"/>
        <v>1.907038022074687</v>
      </c>
      <c r="I18" s="10">
        <f t="shared" si="2"/>
        <v>2.6123518225381162</v>
      </c>
    </row>
    <row r="19" spans="1:9" x14ac:dyDescent="0.25">
      <c r="A19" s="3" t="s">
        <v>19</v>
      </c>
      <c r="B19" s="12">
        <v>9963247</v>
      </c>
      <c r="C19" s="12">
        <v>3345134</v>
      </c>
      <c r="D19" s="10">
        <f t="shared" si="0"/>
        <v>33.574737231747839</v>
      </c>
      <c r="E19" s="12">
        <v>9742970</v>
      </c>
      <c r="F19" s="12">
        <v>3254387</v>
      </c>
      <c r="G19" s="10">
        <f t="shared" si="1"/>
        <v>33.402412200797087</v>
      </c>
      <c r="H19" s="10">
        <f t="shared" si="2"/>
        <v>2.2608814355376268</v>
      </c>
      <c r="I19" s="10">
        <f t="shared" si="2"/>
        <v>2.7884514042122248</v>
      </c>
    </row>
    <row r="20" spans="1:9" x14ac:dyDescent="0.25">
      <c r="A20" s="3" t="s">
        <v>20</v>
      </c>
      <c r="B20" s="12">
        <v>7404749</v>
      </c>
      <c r="C20" s="12">
        <v>2700603</v>
      </c>
      <c r="D20" s="10">
        <f t="shared" si="0"/>
        <v>36.471229477190917</v>
      </c>
      <c r="E20" s="12">
        <v>7119304</v>
      </c>
      <c r="F20" s="12">
        <v>2761322</v>
      </c>
      <c r="G20" s="10">
        <f t="shared" si="1"/>
        <v>38.786403839476442</v>
      </c>
      <c r="H20" s="10">
        <f t="shared" si="2"/>
        <v>4.0094509238543594</v>
      </c>
      <c r="I20" s="10">
        <f t="shared" si="2"/>
        <v>-2.1989105218442404</v>
      </c>
    </row>
    <row r="21" spans="1:9" x14ac:dyDescent="0.25">
      <c r="A21" s="3" t="s">
        <v>21</v>
      </c>
      <c r="B21" s="12">
        <v>59504501</v>
      </c>
      <c r="C21" s="12">
        <v>17130559</v>
      </c>
      <c r="D21" s="10">
        <f t="shared" si="0"/>
        <v>28.788677683390706</v>
      </c>
      <c r="E21" s="12">
        <v>59248040</v>
      </c>
      <c r="F21" s="12">
        <v>17282643</v>
      </c>
      <c r="G21" s="10">
        <f t="shared" si="1"/>
        <v>29.169982669468897</v>
      </c>
      <c r="H21" s="10">
        <f t="shared" si="2"/>
        <v>0.43285988869843095</v>
      </c>
      <c r="I21" s="10">
        <f t="shared" si="2"/>
        <v>-0.87998114640220138</v>
      </c>
    </row>
    <row r="22" spans="1:9" x14ac:dyDescent="0.25">
      <c r="A22" s="3" t="s">
        <v>22</v>
      </c>
      <c r="B22" s="12">
        <v>30902395</v>
      </c>
      <c r="C22" s="12">
        <v>14055154</v>
      </c>
      <c r="D22" s="10">
        <f t="shared" si="0"/>
        <v>45.482410020323663</v>
      </c>
      <c r="E22" s="12">
        <v>30502869</v>
      </c>
      <c r="F22" s="12">
        <v>14214891</v>
      </c>
      <c r="G22" s="10">
        <f t="shared" si="1"/>
        <v>46.601816373404084</v>
      </c>
      <c r="H22" s="10">
        <f t="shared" si="2"/>
        <v>1.309798104565175</v>
      </c>
      <c r="I22" s="10">
        <f t="shared" si="2"/>
        <v>-1.1237300377470376</v>
      </c>
    </row>
    <row r="23" spans="1:9" x14ac:dyDescent="0.25">
      <c r="A23" s="3" t="s">
        <v>23</v>
      </c>
      <c r="B23" s="12">
        <v>17218913</v>
      </c>
      <c r="C23" s="12">
        <v>6269650</v>
      </c>
      <c r="D23" s="10">
        <f t="shared" si="0"/>
        <v>36.411415749646913</v>
      </c>
      <c r="E23" s="12">
        <v>16306414</v>
      </c>
      <c r="F23" s="12">
        <v>5946941</v>
      </c>
      <c r="G23" s="10">
        <f t="shared" si="1"/>
        <v>36.469949800121597</v>
      </c>
      <c r="H23" s="10">
        <f t="shared" si="2"/>
        <v>5.5959513845288171</v>
      </c>
      <c r="I23" s="10">
        <f t="shared" si="2"/>
        <v>5.4264705165226985</v>
      </c>
    </row>
    <row r="24" spans="1:9" x14ac:dyDescent="0.25">
      <c r="A24" s="3" t="s">
        <v>24</v>
      </c>
      <c r="B24" s="12">
        <v>14526728</v>
      </c>
      <c r="C24" s="12">
        <v>5966159</v>
      </c>
      <c r="D24" s="10">
        <f t="shared" si="0"/>
        <v>41.070218978423775</v>
      </c>
      <c r="E24" s="12">
        <v>14175566</v>
      </c>
      <c r="F24" s="12">
        <v>5917771</v>
      </c>
      <c r="G24" s="10">
        <f t="shared" si="1"/>
        <v>41.74627665660757</v>
      </c>
      <c r="H24" s="10">
        <f t="shared" si="2"/>
        <v>2.4772344187173871</v>
      </c>
      <c r="I24" s="10">
        <f t="shared" si="2"/>
        <v>0.81767273522413575</v>
      </c>
    </row>
    <row r="25" spans="1:9" x14ac:dyDescent="0.25">
      <c r="A25" s="3" t="s">
        <v>25</v>
      </c>
      <c r="B25" s="12">
        <v>24676183</v>
      </c>
      <c r="C25" s="12">
        <v>9415111</v>
      </c>
      <c r="D25" s="10">
        <f t="shared" si="0"/>
        <v>38.154648958471412</v>
      </c>
      <c r="E25" s="12">
        <v>24192556</v>
      </c>
      <c r="F25" s="12">
        <v>9325602</v>
      </c>
      <c r="G25" s="10">
        <f t="shared" si="1"/>
        <v>38.547402763064802</v>
      </c>
      <c r="H25" s="10">
        <f t="shared" si="2"/>
        <v>1.9990735993336273</v>
      </c>
      <c r="I25" s="10">
        <f t="shared" si="2"/>
        <v>0.95982007381401502</v>
      </c>
    </row>
    <row r="26" spans="1:9" x14ac:dyDescent="0.25">
      <c r="A26" s="3" t="s">
        <v>26</v>
      </c>
      <c r="B26" s="12">
        <v>29134952</v>
      </c>
      <c r="C26" s="12">
        <v>8904101</v>
      </c>
      <c r="D26" s="10">
        <f t="shared" si="0"/>
        <v>30.561577722867021</v>
      </c>
      <c r="E26" s="12">
        <v>29560930</v>
      </c>
      <c r="F26" s="12">
        <v>9060789</v>
      </c>
      <c r="G26" s="10">
        <f t="shared" si="1"/>
        <v>30.651231202807217</v>
      </c>
      <c r="H26" s="10">
        <f t="shared" si="2"/>
        <v>-1.4410169098198082</v>
      </c>
      <c r="I26" s="10">
        <f t="shared" si="2"/>
        <v>-1.7292975258556424</v>
      </c>
    </row>
    <row r="27" spans="1:9" x14ac:dyDescent="0.25">
      <c r="A27" s="3" t="s">
        <v>27</v>
      </c>
      <c r="B27" s="12">
        <v>8005148</v>
      </c>
      <c r="C27" s="12">
        <v>2121288</v>
      </c>
      <c r="D27" s="10">
        <f t="shared" si="0"/>
        <v>26.499047862700355</v>
      </c>
      <c r="E27" s="12">
        <v>7929528</v>
      </c>
      <c r="F27" s="12">
        <v>2097101</v>
      </c>
      <c r="G27" s="10">
        <f t="shared" si="1"/>
        <v>26.446731760074499</v>
      </c>
      <c r="H27" s="10">
        <f t="shared" si="2"/>
        <v>0.95365070909643634</v>
      </c>
      <c r="I27" s="10">
        <f t="shared" si="2"/>
        <v>1.1533540826121396</v>
      </c>
    </row>
    <row r="28" spans="1:9" x14ac:dyDescent="0.25">
      <c r="A28" s="3" t="s">
        <v>28</v>
      </c>
      <c r="B28" s="12">
        <v>32305854</v>
      </c>
      <c r="C28" s="12">
        <v>11212610</v>
      </c>
      <c r="D28" s="10">
        <f t="shared" si="0"/>
        <v>34.707672485612051</v>
      </c>
      <c r="E28" s="12">
        <v>32110165</v>
      </c>
      <c r="F28" s="12">
        <v>11685818</v>
      </c>
      <c r="G28" s="10">
        <f t="shared" si="1"/>
        <v>36.392893029356905</v>
      </c>
      <c r="H28" s="10">
        <f t="shared" si="2"/>
        <v>0.60943006677169365</v>
      </c>
      <c r="I28" s="10">
        <f t="shared" si="2"/>
        <v>-4.0494212728625456</v>
      </c>
    </row>
    <row r="29" spans="1:9" x14ac:dyDescent="0.25">
      <c r="A29" s="3" t="s">
        <v>29</v>
      </c>
      <c r="B29" s="12">
        <v>43181008</v>
      </c>
      <c r="C29" s="12">
        <v>12334213</v>
      </c>
      <c r="D29" s="10">
        <f t="shared" si="0"/>
        <v>28.563976551913751</v>
      </c>
      <c r="E29" s="12">
        <v>41790896</v>
      </c>
      <c r="F29" s="12">
        <v>11879337</v>
      </c>
      <c r="G29" s="10">
        <f t="shared" si="1"/>
        <v>28.425657588198156</v>
      </c>
      <c r="H29" s="10">
        <f t="shared" si="2"/>
        <v>3.3263512703819487</v>
      </c>
      <c r="I29" s="10">
        <f t="shared" si="2"/>
        <v>3.8291362556681463</v>
      </c>
    </row>
    <row r="30" spans="1:9" x14ac:dyDescent="0.25">
      <c r="A30" s="3" t="s">
        <v>30</v>
      </c>
      <c r="B30" s="12">
        <v>52201724</v>
      </c>
      <c r="C30" s="12">
        <v>23146215</v>
      </c>
      <c r="D30" s="10">
        <f t="shared" si="0"/>
        <v>44.339943638643049</v>
      </c>
      <c r="E30" s="12">
        <v>51510080</v>
      </c>
      <c r="F30" s="12">
        <v>22789375</v>
      </c>
      <c r="G30" s="10">
        <f t="shared" si="1"/>
        <v>44.242554078735658</v>
      </c>
      <c r="H30" s="10">
        <f t="shared" si="2"/>
        <v>1.3427352471593963</v>
      </c>
      <c r="I30" s="10">
        <f t="shared" si="2"/>
        <v>1.5658174039437256</v>
      </c>
    </row>
    <row r="31" spans="1:9" x14ac:dyDescent="0.25">
      <c r="A31" s="3" t="s">
        <v>31</v>
      </c>
      <c r="B31" s="12">
        <v>32670505</v>
      </c>
      <c r="C31" s="12">
        <v>12406335</v>
      </c>
      <c r="D31" s="10">
        <f t="shared" si="0"/>
        <v>37.974114572150022</v>
      </c>
      <c r="E31" s="12">
        <v>31603258</v>
      </c>
      <c r="F31" s="12">
        <v>11745604</v>
      </c>
      <c r="G31" s="10">
        <f t="shared" si="1"/>
        <v>37.165801070256741</v>
      </c>
      <c r="H31" s="10">
        <f t="shared" si="2"/>
        <v>3.3770157494521555</v>
      </c>
      <c r="I31" s="10">
        <f t="shared" si="2"/>
        <v>5.625347151155438</v>
      </c>
    </row>
    <row r="32" spans="1:9" x14ac:dyDescent="0.25">
      <c r="A32" s="3" t="s">
        <v>32</v>
      </c>
      <c r="B32" s="12">
        <v>17546382</v>
      </c>
      <c r="C32" s="12">
        <v>5518603</v>
      </c>
      <c r="D32" s="10">
        <f t="shared" si="0"/>
        <v>31.451515189855094</v>
      </c>
      <c r="E32" s="12">
        <v>17500003</v>
      </c>
      <c r="F32" s="12">
        <v>5581577</v>
      </c>
      <c r="G32" s="10">
        <f t="shared" si="1"/>
        <v>31.894720246619386</v>
      </c>
      <c r="H32" s="10">
        <f t="shared" si="2"/>
        <v>0.26502281171036657</v>
      </c>
      <c r="I32" s="10">
        <f t="shared" si="2"/>
        <v>-1.1282474469133064</v>
      </c>
    </row>
    <row r="33" spans="1:9" x14ac:dyDescent="0.25">
      <c r="A33" s="3" t="s">
        <v>33</v>
      </c>
      <c r="B33" s="12">
        <v>25772733</v>
      </c>
      <c r="C33" s="12">
        <v>8854989</v>
      </c>
      <c r="D33" s="10">
        <f t="shared" si="0"/>
        <v>34.357974375476594</v>
      </c>
      <c r="E33" s="12">
        <v>25805030</v>
      </c>
      <c r="F33" s="12">
        <v>8949863</v>
      </c>
      <c r="G33" s="10">
        <f t="shared" si="1"/>
        <v>34.682629704363841</v>
      </c>
      <c r="H33" s="10">
        <f t="shared" si="2"/>
        <v>-0.12515776962864322</v>
      </c>
      <c r="I33" s="10">
        <f t="shared" si="2"/>
        <v>-1.0600609193682686</v>
      </c>
    </row>
    <row r="34" spans="1:9" x14ac:dyDescent="0.25">
      <c r="A34" s="3" t="s">
        <v>34</v>
      </c>
      <c r="B34" s="12">
        <v>6082012</v>
      </c>
      <c r="C34" s="12">
        <v>1840578</v>
      </c>
      <c r="D34" s="10">
        <f t="shared" si="0"/>
        <v>30.262649925715372</v>
      </c>
      <c r="E34" s="12">
        <v>6004791</v>
      </c>
      <c r="F34" s="12">
        <v>1824149</v>
      </c>
      <c r="G34" s="10">
        <f t="shared" si="1"/>
        <v>30.37822631961712</v>
      </c>
      <c r="H34" s="10">
        <f t="shared" si="2"/>
        <v>1.2859898038083202</v>
      </c>
      <c r="I34" s="10">
        <f t="shared" si="2"/>
        <v>0.900639147350347</v>
      </c>
    </row>
    <row r="35" spans="1:9" x14ac:dyDescent="0.25">
      <c r="A35" s="3" t="s">
        <v>35</v>
      </c>
      <c r="B35" s="12">
        <v>8617065</v>
      </c>
      <c r="C35" s="12">
        <v>3330145</v>
      </c>
      <c r="D35" s="10">
        <f t="shared" si="0"/>
        <v>38.645931068176928</v>
      </c>
      <c r="E35" s="12">
        <v>8711162</v>
      </c>
      <c r="F35" s="12">
        <v>3268458</v>
      </c>
      <c r="G35" s="10">
        <f t="shared" si="1"/>
        <v>37.520344587782894</v>
      </c>
      <c r="H35" s="10">
        <f t="shared" si="2"/>
        <v>-1.080188842774362</v>
      </c>
      <c r="I35" s="10">
        <f t="shared" si="2"/>
        <v>1.8873425939693931</v>
      </c>
    </row>
    <row r="36" spans="1:9" x14ac:dyDescent="0.25">
      <c r="A36" s="3" t="s">
        <v>36</v>
      </c>
      <c r="B36" s="12">
        <v>9990585</v>
      </c>
      <c r="C36" s="12">
        <v>4148254</v>
      </c>
      <c r="D36" s="10">
        <f t="shared" si="0"/>
        <v>41.521632617109006</v>
      </c>
      <c r="E36" s="12">
        <v>9478097</v>
      </c>
      <c r="F36" s="12">
        <v>4032431</v>
      </c>
      <c r="G36" s="10">
        <f t="shared" si="1"/>
        <v>42.544732344478007</v>
      </c>
      <c r="H36" s="10">
        <f t="shared" si="2"/>
        <v>5.4070769691426506</v>
      </c>
      <c r="I36" s="10">
        <f t="shared" si="2"/>
        <v>2.8722872133459987</v>
      </c>
    </row>
    <row r="37" spans="1:9" x14ac:dyDescent="0.25">
      <c r="A37" s="3" t="s">
        <v>37</v>
      </c>
      <c r="B37" s="12">
        <v>6375565</v>
      </c>
      <c r="C37" s="12">
        <v>2015841</v>
      </c>
      <c r="D37" s="10">
        <f t="shared" si="0"/>
        <v>31.618233050717858</v>
      </c>
      <c r="E37" s="12">
        <v>6350744</v>
      </c>
      <c r="F37" s="12">
        <v>2003098</v>
      </c>
      <c r="G37" s="10">
        <f t="shared" si="1"/>
        <v>31.541154863115249</v>
      </c>
      <c r="H37" s="10">
        <f t="shared" si="2"/>
        <v>0.39083609731396507</v>
      </c>
      <c r="I37" s="10">
        <f t="shared" si="2"/>
        <v>0.63616458106392315</v>
      </c>
    </row>
    <row r="38" spans="1:9" x14ac:dyDescent="0.25">
      <c r="A38" s="3" t="s">
        <v>38</v>
      </c>
      <c r="B38" s="12">
        <v>48732533</v>
      </c>
      <c r="C38" s="12">
        <v>15710434</v>
      </c>
      <c r="D38" s="10">
        <f t="shared" si="0"/>
        <v>32.238082104207471</v>
      </c>
      <c r="E38" s="12">
        <v>49106061</v>
      </c>
      <c r="F38" s="12">
        <v>16462416</v>
      </c>
      <c r="G38" s="10">
        <f t="shared" si="1"/>
        <v>33.524203865587999</v>
      </c>
      <c r="H38" s="10">
        <f t="shared" si="2"/>
        <v>-0.76065559402127292</v>
      </c>
      <c r="I38" s="10">
        <f t="shared" si="2"/>
        <v>-4.5678714473015418</v>
      </c>
    </row>
    <row r="39" spans="1:9" x14ac:dyDescent="0.25">
      <c r="A39" s="3" t="s">
        <v>39</v>
      </c>
      <c r="B39" s="12">
        <v>15594493</v>
      </c>
      <c r="C39" s="12">
        <v>5391916</v>
      </c>
      <c r="D39" s="10">
        <f t="shared" si="0"/>
        <v>34.575769792579983</v>
      </c>
      <c r="E39" s="12">
        <v>15890396</v>
      </c>
      <c r="F39" s="12">
        <v>5519109</v>
      </c>
      <c r="G39" s="10">
        <f t="shared" si="1"/>
        <v>34.732356575632224</v>
      </c>
      <c r="H39" s="10">
        <f t="shared" si="2"/>
        <v>-1.8621499426445922</v>
      </c>
      <c r="I39" s="10">
        <f t="shared" si="2"/>
        <v>-2.3045930058638078</v>
      </c>
    </row>
    <row r="40" spans="1:9" x14ac:dyDescent="0.25">
      <c r="A40" s="3" t="s">
        <v>40</v>
      </c>
      <c r="B40" s="12">
        <v>146077903</v>
      </c>
      <c r="C40" s="12">
        <v>45218649</v>
      </c>
      <c r="D40" s="10">
        <f t="shared" si="0"/>
        <v>30.955160274993816</v>
      </c>
      <c r="E40" s="12">
        <v>137973286</v>
      </c>
      <c r="F40" s="12">
        <v>39107606</v>
      </c>
      <c r="G40" s="10">
        <f t="shared" si="1"/>
        <v>28.344331815073247</v>
      </c>
      <c r="H40" s="10">
        <f t="shared" si="2"/>
        <v>5.8740479660678773</v>
      </c>
      <c r="I40" s="10">
        <f t="shared" si="2"/>
        <v>15.626226264016267</v>
      </c>
    </row>
    <row r="41" spans="1:9" x14ac:dyDescent="0.25">
      <c r="A41" s="3" t="s">
        <v>41</v>
      </c>
      <c r="B41" s="12">
        <v>44335109</v>
      </c>
      <c r="C41" s="12">
        <v>19310897</v>
      </c>
      <c r="D41" s="10">
        <f t="shared" si="0"/>
        <v>43.556669726468925</v>
      </c>
      <c r="E41" s="12">
        <v>43013853</v>
      </c>
      <c r="F41" s="12">
        <v>18644909</v>
      </c>
      <c r="G41" s="10">
        <f t="shared" si="1"/>
        <v>43.346288926964995</v>
      </c>
      <c r="H41" s="10">
        <f t="shared" si="2"/>
        <v>3.0716987850402546</v>
      </c>
      <c r="I41" s="10">
        <f t="shared" si="2"/>
        <v>3.5719562911248346</v>
      </c>
    </row>
    <row r="42" spans="1:9" x14ac:dyDescent="0.25">
      <c r="A42" s="3" t="s">
        <v>42</v>
      </c>
      <c r="B42" s="12">
        <v>5032457</v>
      </c>
      <c r="C42" s="12">
        <v>1780864</v>
      </c>
      <c r="D42" s="10">
        <f t="shared" si="0"/>
        <v>35.387565159523469</v>
      </c>
      <c r="E42" s="12">
        <v>4688497</v>
      </c>
      <c r="F42" s="12">
        <v>1765141</v>
      </c>
      <c r="G42" s="10">
        <f t="shared" si="1"/>
        <v>37.648333783726429</v>
      </c>
      <c r="H42" s="10">
        <f t="shared" si="2"/>
        <v>7.3362529612368377</v>
      </c>
      <c r="I42" s="10">
        <f t="shared" si="2"/>
        <v>0.89075037065026663</v>
      </c>
    </row>
    <row r="43" spans="1:9" x14ac:dyDescent="0.25">
      <c r="A43" s="3" t="s">
        <v>43</v>
      </c>
      <c r="B43" s="12">
        <v>60490876</v>
      </c>
      <c r="C43" s="12">
        <v>22408315</v>
      </c>
      <c r="D43" s="10">
        <f t="shared" si="0"/>
        <v>37.044123811333137</v>
      </c>
      <c r="E43" s="12">
        <v>57301001</v>
      </c>
      <c r="F43" s="12">
        <v>22051745</v>
      </c>
      <c r="G43" s="10">
        <f t="shared" si="1"/>
        <v>38.484048472381836</v>
      </c>
      <c r="H43" s="10">
        <f t="shared" si="2"/>
        <v>5.5668748264973544</v>
      </c>
      <c r="I43" s="10">
        <f t="shared" si="2"/>
        <v>1.6169695414127006</v>
      </c>
    </row>
    <row r="44" spans="1:9" x14ac:dyDescent="0.25">
      <c r="A44" s="3" t="s">
        <v>44</v>
      </c>
      <c r="B44" s="12">
        <v>19011589</v>
      </c>
      <c r="C44" s="12">
        <v>7491074</v>
      </c>
      <c r="D44" s="10">
        <f t="shared" si="0"/>
        <v>39.402671707241304</v>
      </c>
      <c r="E44" s="12">
        <v>19233124</v>
      </c>
      <c r="F44" s="12">
        <v>7761989</v>
      </c>
      <c r="G44" s="10">
        <f t="shared" si="1"/>
        <v>40.357401116948033</v>
      </c>
      <c r="H44" s="10">
        <f t="shared" si="2"/>
        <v>-1.1518409593782053</v>
      </c>
      <c r="I44" s="10">
        <f t="shared" si="2"/>
        <v>-3.4902780717674204</v>
      </c>
    </row>
    <row r="45" spans="1:9" x14ac:dyDescent="0.25">
      <c r="A45" s="3" t="s">
        <v>45</v>
      </c>
      <c r="B45" s="12">
        <v>21109773</v>
      </c>
      <c r="C45" s="12">
        <v>7102058</v>
      </c>
      <c r="D45" s="10">
        <f t="shared" si="0"/>
        <v>33.643459832561909</v>
      </c>
      <c r="E45" s="12">
        <v>20559825</v>
      </c>
      <c r="F45" s="12">
        <v>7341838</v>
      </c>
      <c r="G45" s="10">
        <f t="shared" si="1"/>
        <v>35.709632742496595</v>
      </c>
      <c r="H45" s="10">
        <f t="shared" si="2"/>
        <v>2.674867125571339</v>
      </c>
      <c r="I45" s="10">
        <f t="shared" si="2"/>
        <v>-3.2659396734169235</v>
      </c>
    </row>
    <row r="46" spans="1:9" x14ac:dyDescent="0.25">
      <c r="A46" s="3" t="s">
        <v>46</v>
      </c>
      <c r="B46" s="12">
        <v>73457932</v>
      </c>
      <c r="C46" s="12">
        <v>22849414</v>
      </c>
      <c r="D46" s="10">
        <f t="shared" si="0"/>
        <v>31.105441411010592</v>
      </c>
      <c r="E46" s="12">
        <v>69431023</v>
      </c>
      <c r="F46" s="12">
        <v>21501557</v>
      </c>
      <c r="G46" s="10">
        <f t="shared" si="1"/>
        <v>30.968227272123013</v>
      </c>
      <c r="H46" s="10">
        <f t="shared" si="2"/>
        <v>5.7998698938945381</v>
      </c>
      <c r="I46" s="10">
        <f t="shared" si="2"/>
        <v>6.2686483588142039</v>
      </c>
    </row>
    <row r="47" spans="1:9" x14ac:dyDescent="0.25">
      <c r="A47" s="3" t="s">
        <v>47</v>
      </c>
      <c r="B47" s="12">
        <v>6408222</v>
      </c>
      <c r="C47" s="12">
        <v>1815172</v>
      </c>
      <c r="D47" s="10">
        <f t="shared" si="0"/>
        <v>28.325672862144913</v>
      </c>
      <c r="E47" s="12">
        <v>6352238</v>
      </c>
      <c r="F47" s="12">
        <v>1768009</v>
      </c>
      <c r="G47" s="10">
        <f t="shared" si="1"/>
        <v>27.832851980672007</v>
      </c>
      <c r="H47" s="10">
        <f t="shared" si="2"/>
        <v>0.88132717949169148</v>
      </c>
      <c r="I47" s="10">
        <f t="shared" si="2"/>
        <v>2.667576918443288</v>
      </c>
    </row>
    <row r="48" spans="1:9" x14ac:dyDescent="0.25">
      <c r="A48" s="3" t="s">
        <v>48</v>
      </c>
      <c r="B48" s="12">
        <v>23659459</v>
      </c>
      <c r="C48" s="12">
        <v>8080658</v>
      </c>
      <c r="D48" s="10">
        <f t="shared" si="0"/>
        <v>34.1540269369642</v>
      </c>
      <c r="E48" s="12">
        <v>22919524</v>
      </c>
      <c r="F48" s="12">
        <v>7775952</v>
      </c>
      <c r="G48" s="10">
        <f t="shared" si="1"/>
        <v>33.927196742829388</v>
      </c>
      <c r="H48" s="10">
        <f t="shared" si="2"/>
        <v>3.2284047434842051</v>
      </c>
      <c r="I48" s="10">
        <f t="shared" si="2"/>
        <v>3.9185684273771244</v>
      </c>
    </row>
    <row r="49" spans="1:9" x14ac:dyDescent="0.25">
      <c r="A49" s="3" t="s">
        <v>49</v>
      </c>
      <c r="B49" s="12">
        <v>4062489</v>
      </c>
      <c r="C49" s="12">
        <v>1300189</v>
      </c>
      <c r="D49" s="10">
        <f t="shared" si="0"/>
        <v>32.004738966677813</v>
      </c>
      <c r="E49" s="12">
        <v>3988279</v>
      </c>
      <c r="F49" s="12">
        <v>1303153</v>
      </c>
      <c r="G49" s="10">
        <f t="shared" si="1"/>
        <v>32.674569657739596</v>
      </c>
      <c r="H49" s="10">
        <f t="shared" si="2"/>
        <v>1.860702322981922</v>
      </c>
      <c r="I49" s="10">
        <f t="shared" si="2"/>
        <v>-0.22744835027046406</v>
      </c>
    </row>
    <row r="50" spans="1:9" x14ac:dyDescent="0.25">
      <c r="A50" s="3" t="s">
        <v>50</v>
      </c>
      <c r="B50" s="12">
        <v>27565770</v>
      </c>
      <c r="C50" s="12">
        <v>9176744</v>
      </c>
      <c r="D50" s="10">
        <f t="shared" si="0"/>
        <v>33.290359746888988</v>
      </c>
      <c r="E50" s="12">
        <v>26326505</v>
      </c>
      <c r="F50" s="12">
        <v>8973778</v>
      </c>
      <c r="G50" s="10">
        <f t="shared" si="1"/>
        <v>34.086476727541317</v>
      </c>
      <c r="H50" s="10">
        <f t="shared" si="2"/>
        <v>4.7072902384877864</v>
      </c>
      <c r="I50" s="10">
        <f t="shared" si="2"/>
        <v>2.2617675632269965</v>
      </c>
    </row>
    <row r="51" spans="1:9" x14ac:dyDescent="0.25">
      <c r="A51" s="3" t="s">
        <v>51</v>
      </c>
      <c r="B51" s="12">
        <v>108599495</v>
      </c>
      <c r="C51" s="12">
        <v>48809392</v>
      </c>
      <c r="D51" s="10">
        <f t="shared" si="0"/>
        <v>44.944400524146083</v>
      </c>
      <c r="E51" s="12">
        <v>102372521</v>
      </c>
      <c r="F51" s="12">
        <v>46704736</v>
      </c>
      <c r="G51" s="10">
        <f t="shared" si="1"/>
        <v>45.622336486174845</v>
      </c>
      <c r="H51" s="10">
        <f t="shared" si="2"/>
        <v>6.0826615767330736</v>
      </c>
      <c r="I51" s="10">
        <f t="shared" si="2"/>
        <v>4.5063010312273377</v>
      </c>
    </row>
    <row r="52" spans="1:9" x14ac:dyDescent="0.25">
      <c r="A52" s="3" t="s">
        <v>52</v>
      </c>
      <c r="B52" s="12">
        <v>14708284</v>
      </c>
      <c r="C52" s="12">
        <v>6516379</v>
      </c>
      <c r="D52" s="10">
        <f t="shared" si="0"/>
        <v>44.304141801994035</v>
      </c>
      <c r="E52" s="12">
        <v>14183072</v>
      </c>
      <c r="F52" s="12">
        <v>6124277</v>
      </c>
      <c r="G52" s="10">
        <f t="shared" si="1"/>
        <v>43.180186915782421</v>
      </c>
      <c r="H52" s="10">
        <f t="shared" si="2"/>
        <v>3.703090557532235</v>
      </c>
      <c r="I52" s="10">
        <f t="shared" si="2"/>
        <v>6.402421053130027</v>
      </c>
    </row>
    <row r="53" spans="1:9" x14ac:dyDescent="0.25">
      <c r="A53" s="3" t="s">
        <v>53</v>
      </c>
      <c r="B53" s="12">
        <v>5390621</v>
      </c>
      <c r="C53" s="12">
        <v>2322901</v>
      </c>
      <c r="D53" s="10">
        <f t="shared" si="0"/>
        <v>43.091528786757593</v>
      </c>
      <c r="E53" s="12">
        <v>5172036</v>
      </c>
      <c r="F53" s="12">
        <v>2300338</v>
      </c>
      <c r="G53" s="10">
        <f t="shared" si="1"/>
        <v>44.476449893233536</v>
      </c>
      <c r="H53" s="10">
        <f t="shared" si="2"/>
        <v>4.2262853545489634</v>
      </c>
      <c r="I53" s="10">
        <f t="shared" si="2"/>
        <v>0.9808558568349639</v>
      </c>
    </row>
    <row r="54" spans="1:9" x14ac:dyDescent="0.25">
      <c r="A54" s="3" t="s">
        <v>54</v>
      </c>
      <c r="B54" s="12">
        <v>40350197</v>
      </c>
      <c r="C54" s="12">
        <v>14372117</v>
      </c>
      <c r="D54" s="10">
        <f t="shared" si="0"/>
        <v>35.618455592670337</v>
      </c>
      <c r="E54" s="12">
        <v>37994323</v>
      </c>
      <c r="F54" s="12">
        <v>13863611</v>
      </c>
      <c r="G54" s="10">
        <f t="shared" si="1"/>
        <v>36.488638052584854</v>
      </c>
      <c r="H54" s="10">
        <f t="shared" si="2"/>
        <v>6.2005947572746578</v>
      </c>
      <c r="I54" s="10">
        <f t="shared" si="2"/>
        <v>3.667918841635128</v>
      </c>
    </row>
    <row r="55" spans="1:9" x14ac:dyDescent="0.25">
      <c r="A55" s="3" t="s">
        <v>55</v>
      </c>
      <c r="B55" s="12">
        <v>36888688</v>
      </c>
      <c r="C55" s="12">
        <v>14886147</v>
      </c>
      <c r="D55" s="10">
        <f t="shared" si="0"/>
        <v>40.354232712207065</v>
      </c>
      <c r="E55" s="12">
        <v>36469145</v>
      </c>
      <c r="F55" s="12">
        <v>14817620</v>
      </c>
      <c r="G55" s="10">
        <f t="shared" si="1"/>
        <v>40.630565920862693</v>
      </c>
      <c r="H55" s="10">
        <f t="shared" si="2"/>
        <v>1.150405363218681</v>
      </c>
      <c r="I55" s="10">
        <f t="shared" si="2"/>
        <v>0.46246968136583178</v>
      </c>
    </row>
    <row r="56" spans="1:9" x14ac:dyDescent="0.25">
      <c r="A56" s="3" t="s">
        <v>56</v>
      </c>
      <c r="B56" s="12">
        <v>11445676</v>
      </c>
      <c r="C56" s="12">
        <v>4161900</v>
      </c>
      <c r="D56" s="10">
        <f t="shared" si="0"/>
        <v>36.36220350811957</v>
      </c>
      <c r="E56" s="12">
        <v>10767434</v>
      </c>
      <c r="F56" s="12">
        <v>3931867</v>
      </c>
      <c r="G56" s="10">
        <f t="shared" si="1"/>
        <v>36.516286052925892</v>
      </c>
      <c r="H56" s="10">
        <f t="shared" si="2"/>
        <v>6.2990123737930475</v>
      </c>
      <c r="I56" s="10">
        <f t="shared" si="2"/>
        <v>5.8504776484046914</v>
      </c>
    </row>
    <row r="57" spans="1:9" x14ac:dyDescent="0.25">
      <c r="A57" s="3" t="s">
        <v>57</v>
      </c>
      <c r="B57" s="12">
        <v>33040658</v>
      </c>
      <c r="C57" s="12">
        <v>11345332</v>
      </c>
      <c r="D57" s="10">
        <f t="shared" si="0"/>
        <v>34.337488073028084</v>
      </c>
      <c r="E57" s="12">
        <v>31677742</v>
      </c>
      <c r="F57" s="12">
        <v>11091896</v>
      </c>
      <c r="G57" s="10">
        <f t="shared" si="1"/>
        <v>35.014793668058793</v>
      </c>
      <c r="H57" s="10">
        <f t="shared" si="2"/>
        <v>4.302440495916656</v>
      </c>
      <c r="I57" s="10">
        <f t="shared" si="2"/>
        <v>2.2848753720734436</v>
      </c>
    </row>
    <row r="58" spans="1:9" x14ac:dyDescent="0.25">
      <c r="A58" s="3" t="s">
        <v>58</v>
      </c>
      <c r="B58" s="12">
        <v>4904854</v>
      </c>
      <c r="C58" s="12">
        <v>1679054</v>
      </c>
      <c r="D58" s="10">
        <f t="shared" si="0"/>
        <v>34.232497032531448</v>
      </c>
      <c r="E58" s="12">
        <v>4956616</v>
      </c>
      <c r="F58" s="12">
        <v>1613556</v>
      </c>
      <c r="G58" s="10">
        <f t="shared" si="1"/>
        <v>32.553580910847238</v>
      </c>
      <c r="H58" s="10">
        <f t="shared" si="2"/>
        <v>-1.0443011925878523</v>
      </c>
      <c r="I58" s="10">
        <f t="shared" si="2"/>
        <v>4.0592331471606826</v>
      </c>
    </row>
    <row r="60" spans="1:9" x14ac:dyDescent="0.25">
      <c r="A60" s="1" t="s">
        <v>59</v>
      </c>
    </row>
    <row r="61" spans="1:9" x14ac:dyDescent="0.25">
      <c r="A61" s="1" t="s">
        <v>60</v>
      </c>
    </row>
    <row r="63" spans="1:9" s="14" customFormat="1" ht="80.25" customHeight="1" x14ac:dyDescent="0.25">
      <c r="A63" s="18" t="s">
        <v>63</v>
      </c>
      <c r="B63" s="19"/>
      <c r="C63" s="19"/>
      <c r="D63" s="19"/>
      <c r="E63" s="19"/>
      <c r="F63" s="19"/>
      <c r="G63" s="19"/>
      <c r="H63" s="19"/>
      <c r="I63" s="19"/>
    </row>
    <row r="64" spans="1:9" x14ac:dyDescent="0.25">
      <c r="A64" s="1" t="s">
        <v>62</v>
      </c>
    </row>
  </sheetData>
  <mergeCells count="3">
    <mergeCell ref="B5:D5"/>
    <mergeCell ref="E5:G5"/>
    <mergeCell ref="A63:I63"/>
  </mergeCells>
  <pageMargins left="0.7" right="0.7" top="0.75" bottom="0.75" header="0.3" footer="0.3"/>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U.S. Department of Commerce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Bureau Of The Census</dc:creator>
  <cp:lastModifiedBy>lee00375</cp:lastModifiedBy>
  <cp:lastPrinted>2012-11-28T23:07:25Z</cp:lastPrinted>
  <dcterms:created xsi:type="dcterms:W3CDTF">2012-11-28T20:55:34Z</dcterms:created>
  <dcterms:modified xsi:type="dcterms:W3CDTF">2012-12-03T21:35:14Z</dcterms:modified>
</cp:coreProperties>
</file>