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180" windowHeight="858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I58" i="1" l="1"/>
  <c r="H58" i="1"/>
  <c r="G58" i="1"/>
  <c r="D58" i="1"/>
  <c r="I57" i="1"/>
  <c r="H57" i="1"/>
  <c r="G57" i="1"/>
  <c r="D57" i="1"/>
  <c r="I56" i="1"/>
  <c r="H56" i="1"/>
  <c r="G56" i="1"/>
  <c r="D56" i="1"/>
  <c r="I55" i="1"/>
  <c r="H55" i="1"/>
  <c r="G55" i="1"/>
  <c r="D55" i="1"/>
  <c r="I54" i="1"/>
  <c r="H54" i="1"/>
  <c r="G54" i="1"/>
  <c r="D54" i="1"/>
  <c r="I53" i="1"/>
  <c r="H53" i="1"/>
  <c r="G53" i="1"/>
  <c r="D53" i="1"/>
  <c r="I52" i="1"/>
  <c r="H52" i="1"/>
  <c r="G52" i="1"/>
  <c r="D52" i="1"/>
  <c r="I51" i="1"/>
  <c r="H51" i="1"/>
  <c r="G51" i="1"/>
  <c r="D51" i="1"/>
  <c r="I50" i="1"/>
  <c r="H50" i="1"/>
  <c r="G50" i="1"/>
  <c r="D50" i="1"/>
  <c r="I49" i="1"/>
  <c r="H49" i="1"/>
  <c r="G49" i="1"/>
  <c r="D49" i="1"/>
  <c r="I48" i="1"/>
  <c r="H48" i="1"/>
  <c r="G48" i="1"/>
  <c r="D48" i="1"/>
  <c r="I47" i="1"/>
  <c r="H47" i="1"/>
  <c r="G47" i="1"/>
  <c r="D47" i="1"/>
  <c r="I46" i="1"/>
  <c r="H46" i="1"/>
  <c r="G46" i="1"/>
  <c r="D46" i="1"/>
  <c r="I45" i="1"/>
  <c r="H45" i="1"/>
  <c r="G45" i="1"/>
  <c r="D45" i="1"/>
  <c r="I44" i="1"/>
  <c r="H44" i="1"/>
  <c r="G44" i="1"/>
  <c r="D44" i="1"/>
  <c r="I43" i="1"/>
  <c r="H43" i="1"/>
  <c r="G43" i="1"/>
  <c r="D43" i="1"/>
  <c r="I42" i="1"/>
  <c r="H42" i="1"/>
  <c r="G42" i="1"/>
  <c r="D42" i="1"/>
  <c r="I41" i="1"/>
  <c r="H41" i="1"/>
  <c r="G41" i="1"/>
  <c r="D41" i="1"/>
  <c r="I40" i="1"/>
  <c r="H40" i="1"/>
  <c r="G40" i="1"/>
  <c r="D40" i="1"/>
  <c r="I39" i="1"/>
  <c r="H39" i="1"/>
  <c r="G39" i="1"/>
  <c r="D39" i="1"/>
  <c r="I38" i="1"/>
  <c r="H38" i="1"/>
  <c r="G38" i="1"/>
  <c r="D38" i="1"/>
  <c r="I37" i="1"/>
  <c r="H37" i="1"/>
  <c r="G37" i="1"/>
  <c r="D37" i="1"/>
  <c r="I36" i="1"/>
  <c r="H36" i="1"/>
  <c r="G36" i="1"/>
  <c r="D36" i="1"/>
  <c r="I35" i="1"/>
  <c r="H35" i="1"/>
  <c r="G35" i="1"/>
  <c r="D35" i="1"/>
  <c r="I34" i="1"/>
  <c r="H34" i="1"/>
  <c r="G34" i="1"/>
  <c r="D34" i="1"/>
  <c r="I33" i="1"/>
  <c r="H33" i="1"/>
  <c r="G33" i="1"/>
  <c r="D33" i="1"/>
  <c r="I32" i="1"/>
  <c r="H32" i="1"/>
  <c r="G32" i="1"/>
  <c r="D32" i="1"/>
  <c r="I31" i="1"/>
  <c r="H31" i="1"/>
  <c r="G31" i="1"/>
  <c r="D31" i="1"/>
  <c r="I30" i="1"/>
  <c r="H30" i="1"/>
  <c r="G30" i="1"/>
  <c r="D30" i="1"/>
  <c r="I29" i="1"/>
  <c r="H29" i="1"/>
  <c r="G29" i="1"/>
  <c r="D29" i="1"/>
  <c r="I28" i="1"/>
  <c r="H28" i="1"/>
  <c r="G28" i="1"/>
  <c r="D28" i="1"/>
  <c r="I27" i="1"/>
  <c r="H27" i="1"/>
  <c r="G27" i="1"/>
  <c r="D27" i="1"/>
  <c r="I26" i="1"/>
  <c r="H26" i="1"/>
  <c r="G26" i="1"/>
  <c r="D26" i="1"/>
  <c r="I25" i="1"/>
  <c r="H25" i="1"/>
  <c r="G25" i="1"/>
  <c r="D25" i="1"/>
  <c r="I24" i="1"/>
  <c r="H24" i="1"/>
  <c r="G24" i="1"/>
  <c r="D24" i="1"/>
  <c r="I23" i="1"/>
  <c r="H23" i="1"/>
  <c r="G23" i="1"/>
  <c r="D23" i="1"/>
  <c r="I22" i="1"/>
  <c r="H22" i="1"/>
  <c r="G22" i="1"/>
  <c r="D22" i="1"/>
  <c r="I21" i="1"/>
  <c r="H21" i="1"/>
  <c r="G21" i="1"/>
  <c r="D21" i="1"/>
  <c r="I20" i="1"/>
  <c r="H20" i="1"/>
  <c r="G20" i="1"/>
  <c r="D20" i="1"/>
  <c r="I19" i="1"/>
  <c r="H19" i="1"/>
  <c r="G19" i="1"/>
  <c r="D19" i="1"/>
  <c r="I18" i="1"/>
  <c r="H18" i="1"/>
  <c r="G18" i="1"/>
  <c r="D18" i="1"/>
  <c r="I17" i="1"/>
  <c r="H17" i="1"/>
  <c r="G17" i="1"/>
  <c r="D17" i="1"/>
  <c r="I16" i="1"/>
  <c r="H16" i="1"/>
  <c r="G16" i="1"/>
  <c r="D16" i="1"/>
  <c r="I15" i="1"/>
  <c r="H15" i="1"/>
  <c r="G15" i="1"/>
  <c r="D15" i="1"/>
  <c r="I14" i="1"/>
  <c r="H14" i="1"/>
  <c r="G14" i="1"/>
  <c r="D14" i="1"/>
  <c r="I13" i="1"/>
  <c r="H13" i="1"/>
  <c r="G13" i="1"/>
  <c r="D13" i="1"/>
  <c r="I12" i="1"/>
  <c r="H12" i="1"/>
  <c r="G12" i="1"/>
  <c r="D12" i="1"/>
  <c r="I11" i="1"/>
  <c r="H11" i="1"/>
  <c r="G11" i="1"/>
  <c r="D11" i="1"/>
  <c r="I10" i="1"/>
  <c r="H10" i="1"/>
  <c r="G10" i="1"/>
  <c r="D10" i="1"/>
  <c r="I9" i="1"/>
  <c r="H9" i="1"/>
  <c r="G9" i="1"/>
  <c r="D9" i="1"/>
  <c r="F7" i="1"/>
  <c r="E7" i="1"/>
  <c r="C7" i="1"/>
  <c r="I7" i="1" s="1"/>
  <c r="B7" i="1"/>
  <c r="H7" i="1" s="1"/>
  <c r="I5" i="1"/>
  <c r="E5" i="1"/>
  <c r="B5" i="1"/>
  <c r="G7" i="1" l="1"/>
  <c r="D7" i="1"/>
</calcChain>
</file>

<file path=xl/sharedStrings.xml><?xml version="1.0" encoding="utf-8"?>
<sst xmlns="http://schemas.openxmlformats.org/spreadsheetml/2006/main" count="67" uniqueCount="64">
  <si>
    <t>(Dollar amounts in thousands)</t>
  </si>
  <si>
    <t>State and US Summary</t>
  </si>
  <si>
    <t>2011/2010</t>
  </si>
  <si>
    <t>General Expenditure 1/</t>
  </si>
  <si>
    <t>Total Welfare Expenditure 2/</t>
  </si>
  <si>
    <t xml:space="preserve"> Percent Total Welfare Expenditure to General Expenditure</t>
  </si>
  <si>
    <t xml:space="preserve"> Percent Change in General Expenditure</t>
  </si>
  <si>
    <t xml:space="preserve"> Percent Change Welfare Expenditure</t>
  </si>
  <si>
    <t>United States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</si>
  <si>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</si>
  <si>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</si>
  <si>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</si>
  <si>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</si>
  <si>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</si>
  <si>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</si>
  <si>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</si>
  <si>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</si>
  <si>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</si>
  <si>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</si>
  <si>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</si>
  <si>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</si>
  <si>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</si>
  <si>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</si>
  <si>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</si>
  <si>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</si>
  <si>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</si>
  <si>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</si>
  <si>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</si>
  <si>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</si>
  <si>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</si>
  <si>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</si>
  <si>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</si>
  <si>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</si>
  <si>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</si>
  <si>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</si>
  <si>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</si>
  <si>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</si>
  <si>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</si>
  <si>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</si>
  <si>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</si>
  <si>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</si>
  <si>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</si>
  <si>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</si>
  <si>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</si>
  <si>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</si>
  <si>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</si>
  <si>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</si>
  <si>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</si>
  <si>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</si>
  <si>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</si>
  <si>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</si>
  <si>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</si>
  <si>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</si>
  <si>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</si>
  <si>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</si>
  <si>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</si>
  <si>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</si>
  <si>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</si>
  <si>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</si>
  <si>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Excludes utilities, liquor stores, and social insurance trust expenditure.</t>
  </si>
  <si>
    <t>2/  Includes transfers to local governments.</t>
  </si>
  <si>
    <t>Table 1. General Expenditure and Welfare Expenditure of State Governments with United States Summary:  2011 and 2010</t>
  </si>
  <si>
    <t>Created: December 3, 2012</t>
  </si>
  <si>
    <t xml:space="preserve">Source: U.S. Census Bureau, 2011  Annual Survey of State Government Finances. Data users who create their own estimates using data from this report should cite the U.S. Census Bureau as the source of the original data only.  The data in this table are based on information from public records and contain no confidential data.  Although the data in this table come from a census of state governmental units and are not subject to sampling error, the Census results do contain nonsampling error.  Additional information on nonsampling error, response rates, and definitions may be found at: http://www2.census.gov/govs/state/11_methodology.pdf.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</si>
</sst>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4" x14ac:knownFonts="1">
    <font>
      <sz val="11"/>
      <color theme="1"/>
      <name val="Calibri"/>
      <family val="2"/>
      <scheme val="minor"/>
    </font>
    <font>
      <sz val="11"/>
      <color theme="1"/>
      <name val="Calibri"/>
      <family val="2"/>
      <scheme val="minor"/>
    </font>
    <font>
      <sz val="10"/>
      <name val="Arial"/>
      <family val="2"/>
    </font>
    <font>
      <sz val="10"/>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0" borderId="0" xfId="0" applyFont="1"/>
    <xf numFmtId="164" fontId="0" fillId="0" borderId="0" xfId="1" applyNumberFormat="1" applyFont="1"/>
    <xf numFmtId="0" fontId="0" fillId="0" borderId="1" xfId="0" applyBorder="1"/>
    <xf numFmtId="49" fontId="2" fillId="0" borderId="1" xfId="0" quotePrefix="1" applyNumberFormat="1" applyFont="1" applyBorder="1" applyAlignment="1">
      <alignment horizontal="center"/>
    </xf>
    <xf numFmtId="0" fontId="0" fillId="0" borderId="1" xfId="0" applyBorder="1" applyAlignment="1">
      <alignment wrapText="1"/>
    </xf>
    <xf numFmtId="164" fontId="2" fillId="0" borderId="1" xfId="1" applyNumberFormat="1" applyFont="1" applyBorder="1" applyAlignment="1">
      <alignment horizontal="center" wrapText="1"/>
    </xf>
    <xf numFmtId="0" fontId="2" fillId="0" borderId="1" xfId="0" applyFont="1" applyBorder="1" applyAlignment="1">
      <alignment horizontal="center" wrapText="1"/>
    </xf>
    <xf numFmtId="3" fontId="0" fillId="0" borderId="1" xfId="0" applyNumberFormat="1" applyBorder="1"/>
    <xf numFmtId="165" fontId="0" fillId="0" borderId="1" xfId="0" applyNumberFormat="1" applyBorder="1"/>
    <xf numFmtId="164" fontId="0" fillId="0" borderId="1" xfId="1" applyNumberFormat="1" applyFont="1" applyBorder="1"/>
    <xf numFmtId="3" fontId="3" fillId="0" borderId="1" xfId="0" applyNumberFormat="1" applyFont="1" applyBorder="1"/>
    <xf numFmtId="0" fontId="2" fillId="0" borderId="0" xfId="0" applyFont="1" applyAlignment="1">
      <alignment wrapText="1"/>
    </xf>
    <xf numFmtId="0" fontId="0" fillId="0" borderId="0" xfId="0" applyAlignment="1">
      <alignment wrapText="1"/>
    </xf>
    <xf numFmtId="0" fontId="0" fillId="0" borderId="0" xfId="0" applyAlignment="1">
      <alignment vertical="center"/>
    </xf>
    <xf numFmtId="0" fontId="2" fillId="0" borderId="2" xfId="1" applyNumberFormat="1" applyFont="1" applyBorder="1" applyAlignment="1">
      <alignment horizontal="center"/>
    </xf>
    <xf numFmtId="0" fontId="0" fillId="0" borderId="3" xfId="0" applyNumberFormat="1" applyBorder="1" applyAlignment="1"/>
    <xf numFmtId="0" fontId="0" fillId="0" borderId="4" xfId="0" applyNumberFormat="1" applyBorder="1" applyAlignment="1"/>
    <xf numFmtId="46" fontId="2" fillId="0" borderId="2" xfId="1" applyNumberFormat="1" applyFont="1" applyBorder="1" applyAlignment="1">
      <alignment horizontal="center"/>
    </xf>
    <xf numFmtId="0"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ee00375\Local%20Settings\Temporary%20Internet%20Files\Content.IE5\15PBP9VY\State%20Finance%20press%20release%20template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emplate values"/>
      <sheetName val="sql code"/>
      <sheetName val="rankings"/>
      <sheetName val="Education exp"/>
      <sheetName val="Welfare fed grants"/>
      <sheetName val="welfare exp"/>
      <sheetName val="highway exp"/>
      <sheetName val="Sheet1"/>
    </sheetNames>
    <sheetDataSet>
      <sheetData sheetId="0">
        <row r="2">
          <cell r="E2">
            <v>2011</v>
          </cell>
          <cell r="F2" t="str">
            <v>2010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topLeftCell="A45" workbookViewId="0">
      <selection activeCell="E64" sqref="E64"/>
    </sheetView>
  </sheetViews>
  <sheetFormatPr defaultColWidth="13.85546875" defaultRowHeight="15" x14ac:dyDescent="0.25"/>
  <cols>
    <col min="1" max="1" width="21.28515625" customWidth="1"/>
    <col min="2" max="2" width="14.28515625" style="2" customWidth="1"/>
    <col min="3" max="9" width="14.28515625" customWidth="1"/>
    <col min="10" max="10" width="8.42578125" customWidth="1"/>
    <col min="257" max="257" width="21.28515625" customWidth="1"/>
    <col min="258" max="265" width="14.28515625" customWidth="1"/>
    <col min="266" max="266" width="8.42578125" customWidth="1"/>
    <col min="513" max="513" width="21.28515625" customWidth="1"/>
    <col min="514" max="521" width="14.28515625" customWidth="1"/>
    <col min="522" max="522" width="8.42578125" customWidth="1"/>
    <col min="769" max="769" width="21.28515625" customWidth="1"/>
    <col min="770" max="777" width="14.28515625" customWidth="1"/>
    <col min="778" max="778" width="8.42578125" customWidth="1"/>
    <col min="1025" max="1025" width="21.28515625" customWidth="1"/>
    <col min="1026" max="1033" width="14.28515625" customWidth="1"/>
    <col min="1034" max="1034" width="8.42578125" customWidth="1"/>
    <col min="1281" max="1281" width="21.28515625" customWidth="1"/>
    <col min="1282" max="1289" width="14.28515625" customWidth="1"/>
    <col min="1290" max="1290" width="8.42578125" customWidth="1"/>
    <col min="1537" max="1537" width="21.28515625" customWidth="1"/>
    <col min="1538" max="1545" width="14.28515625" customWidth="1"/>
    <col min="1546" max="1546" width="8.42578125" customWidth="1"/>
    <col min="1793" max="1793" width="21.28515625" customWidth="1"/>
    <col min="1794" max="1801" width="14.28515625" customWidth="1"/>
    <col min="1802" max="1802" width="8.42578125" customWidth="1"/>
    <col min="2049" max="2049" width="21.28515625" customWidth="1"/>
    <col min="2050" max="2057" width="14.28515625" customWidth="1"/>
    <col min="2058" max="2058" width="8.42578125" customWidth="1"/>
    <col min="2305" max="2305" width="21.28515625" customWidth="1"/>
    <col min="2306" max="2313" width="14.28515625" customWidth="1"/>
    <col min="2314" max="2314" width="8.42578125" customWidth="1"/>
    <col min="2561" max="2561" width="21.28515625" customWidth="1"/>
    <col min="2562" max="2569" width="14.28515625" customWidth="1"/>
    <col min="2570" max="2570" width="8.42578125" customWidth="1"/>
    <col min="2817" max="2817" width="21.28515625" customWidth="1"/>
    <col min="2818" max="2825" width="14.28515625" customWidth="1"/>
    <col min="2826" max="2826" width="8.42578125" customWidth="1"/>
    <col min="3073" max="3073" width="21.28515625" customWidth="1"/>
    <col min="3074" max="3081" width="14.28515625" customWidth="1"/>
    <col min="3082" max="3082" width="8.42578125" customWidth="1"/>
    <col min="3329" max="3329" width="21.28515625" customWidth="1"/>
    <col min="3330" max="3337" width="14.28515625" customWidth="1"/>
    <col min="3338" max="3338" width="8.42578125" customWidth="1"/>
    <col min="3585" max="3585" width="21.28515625" customWidth="1"/>
    <col min="3586" max="3593" width="14.28515625" customWidth="1"/>
    <col min="3594" max="3594" width="8.42578125" customWidth="1"/>
    <col min="3841" max="3841" width="21.28515625" customWidth="1"/>
    <col min="3842" max="3849" width="14.28515625" customWidth="1"/>
    <col min="3850" max="3850" width="8.42578125" customWidth="1"/>
    <col min="4097" max="4097" width="21.28515625" customWidth="1"/>
    <col min="4098" max="4105" width="14.28515625" customWidth="1"/>
    <col min="4106" max="4106" width="8.42578125" customWidth="1"/>
    <col min="4353" max="4353" width="21.28515625" customWidth="1"/>
    <col min="4354" max="4361" width="14.28515625" customWidth="1"/>
    <col min="4362" max="4362" width="8.42578125" customWidth="1"/>
    <col min="4609" max="4609" width="21.28515625" customWidth="1"/>
    <col min="4610" max="4617" width="14.28515625" customWidth="1"/>
    <col min="4618" max="4618" width="8.42578125" customWidth="1"/>
    <col min="4865" max="4865" width="21.28515625" customWidth="1"/>
    <col min="4866" max="4873" width="14.28515625" customWidth="1"/>
    <col min="4874" max="4874" width="8.42578125" customWidth="1"/>
    <col min="5121" max="5121" width="21.28515625" customWidth="1"/>
    <col min="5122" max="5129" width="14.28515625" customWidth="1"/>
    <col min="5130" max="5130" width="8.42578125" customWidth="1"/>
    <col min="5377" max="5377" width="21.28515625" customWidth="1"/>
    <col min="5378" max="5385" width="14.28515625" customWidth="1"/>
    <col min="5386" max="5386" width="8.42578125" customWidth="1"/>
    <col min="5633" max="5633" width="21.28515625" customWidth="1"/>
    <col min="5634" max="5641" width="14.28515625" customWidth="1"/>
    <col min="5642" max="5642" width="8.42578125" customWidth="1"/>
    <col min="5889" max="5889" width="21.28515625" customWidth="1"/>
    <col min="5890" max="5897" width="14.28515625" customWidth="1"/>
    <col min="5898" max="5898" width="8.42578125" customWidth="1"/>
    <col min="6145" max="6145" width="21.28515625" customWidth="1"/>
    <col min="6146" max="6153" width="14.28515625" customWidth="1"/>
    <col min="6154" max="6154" width="8.42578125" customWidth="1"/>
    <col min="6401" max="6401" width="21.28515625" customWidth="1"/>
    <col min="6402" max="6409" width="14.28515625" customWidth="1"/>
    <col min="6410" max="6410" width="8.42578125" customWidth="1"/>
    <col min="6657" max="6657" width="21.28515625" customWidth="1"/>
    <col min="6658" max="6665" width="14.28515625" customWidth="1"/>
    <col min="6666" max="6666" width="8.42578125" customWidth="1"/>
    <col min="6913" max="6913" width="21.28515625" customWidth="1"/>
    <col min="6914" max="6921" width="14.28515625" customWidth="1"/>
    <col min="6922" max="6922" width="8.42578125" customWidth="1"/>
    <col min="7169" max="7169" width="21.28515625" customWidth="1"/>
    <col min="7170" max="7177" width="14.28515625" customWidth="1"/>
    <col min="7178" max="7178" width="8.42578125" customWidth="1"/>
    <col min="7425" max="7425" width="21.28515625" customWidth="1"/>
    <col min="7426" max="7433" width="14.28515625" customWidth="1"/>
    <col min="7434" max="7434" width="8.42578125" customWidth="1"/>
    <col min="7681" max="7681" width="21.28515625" customWidth="1"/>
    <col min="7682" max="7689" width="14.28515625" customWidth="1"/>
    <col min="7690" max="7690" width="8.42578125" customWidth="1"/>
    <col min="7937" max="7937" width="21.28515625" customWidth="1"/>
    <col min="7938" max="7945" width="14.28515625" customWidth="1"/>
    <col min="7946" max="7946" width="8.42578125" customWidth="1"/>
    <col min="8193" max="8193" width="21.28515625" customWidth="1"/>
    <col min="8194" max="8201" width="14.28515625" customWidth="1"/>
    <col min="8202" max="8202" width="8.42578125" customWidth="1"/>
    <col min="8449" max="8449" width="21.28515625" customWidth="1"/>
    <col min="8450" max="8457" width="14.28515625" customWidth="1"/>
    <col min="8458" max="8458" width="8.42578125" customWidth="1"/>
    <col min="8705" max="8705" width="21.28515625" customWidth="1"/>
    <col min="8706" max="8713" width="14.28515625" customWidth="1"/>
    <col min="8714" max="8714" width="8.42578125" customWidth="1"/>
    <col min="8961" max="8961" width="21.28515625" customWidth="1"/>
    <col min="8962" max="8969" width="14.28515625" customWidth="1"/>
    <col min="8970" max="8970" width="8.42578125" customWidth="1"/>
    <col min="9217" max="9217" width="21.28515625" customWidth="1"/>
    <col min="9218" max="9225" width="14.28515625" customWidth="1"/>
    <col min="9226" max="9226" width="8.42578125" customWidth="1"/>
    <col min="9473" max="9473" width="21.28515625" customWidth="1"/>
    <col min="9474" max="9481" width="14.28515625" customWidth="1"/>
    <col min="9482" max="9482" width="8.42578125" customWidth="1"/>
    <col min="9729" max="9729" width="21.28515625" customWidth="1"/>
    <col min="9730" max="9737" width="14.28515625" customWidth="1"/>
    <col min="9738" max="9738" width="8.42578125" customWidth="1"/>
    <col min="9985" max="9985" width="21.28515625" customWidth="1"/>
    <col min="9986" max="9993" width="14.28515625" customWidth="1"/>
    <col min="9994" max="9994" width="8.42578125" customWidth="1"/>
    <col min="10241" max="10241" width="21.28515625" customWidth="1"/>
    <col min="10242" max="10249" width="14.28515625" customWidth="1"/>
    <col min="10250" max="10250" width="8.42578125" customWidth="1"/>
    <col min="10497" max="10497" width="21.28515625" customWidth="1"/>
    <col min="10498" max="10505" width="14.28515625" customWidth="1"/>
    <col min="10506" max="10506" width="8.42578125" customWidth="1"/>
    <col min="10753" max="10753" width="21.28515625" customWidth="1"/>
    <col min="10754" max="10761" width="14.28515625" customWidth="1"/>
    <col min="10762" max="10762" width="8.42578125" customWidth="1"/>
    <col min="11009" max="11009" width="21.28515625" customWidth="1"/>
    <col min="11010" max="11017" width="14.28515625" customWidth="1"/>
    <col min="11018" max="11018" width="8.42578125" customWidth="1"/>
    <col min="11265" max="11265" width="21.28515625" customWidth="1"/>
    <col min="11266" max="11273" width="14.28515625" customWidth="1"/>
    <col min="11274" max="11274" width="8.42578125" customWidth="1"/>
    <col min="11521" max="11521" width="21.28515625" customWidth="1"/>
    <col min="11522" max="11529" width="14.28515625" customWidth="1"/>
    <col min="11530" max="11530" width="8.42578125" customWidth="1"/>
    <col min="11777" max="11777" width="21.28515625" customWidth="1"/>
    <col min="11778" max="11785" width="14.28515625" customWidth="1"/>
    <col min="11786" max="11786" width="8.42578125" customWidth="1"/>
    <col min="12033" max="12033" width="21.28515625" customWidth="1"/>
    <col min="12034" max="12041" width="14.28515625" customWidth="1"/>
    <col min="12042" max="12042" width="8.42578125" customWidth="1"/>
    <col min="12289" max="12289" width="21.28515625" customWidth="1"/>
    <col min="12290" max="12297" width="14.28515625" customWidth="1"/>
    <col min="12298" max="12298" width="8.42578125" customWidth="1"/>
    <col min="12545" max="12545" width="21.28515625" customWidth="1"/>
    <col min="12546" max="12553" width="14.28515625" customWidth="1"/>
    <col min="12554" max="12554" width="8.42578125" customWidth="1"/>
    <col min="12801" max="12801" width="21.28515625" customWidth="1"/>
    <col min="12802" max="12809" width="14.28515625" customWidth="1"/>
    <col min="12810" max="12810" width="8.42578125" customWidth="1"/>
    <col min="13057" max="13057" width="21.28515625" customWidth="1"/>
    <col min="13058" max="13065" width="14.28515625" customWidth="1"/>
    <col min="13066" max="13066" width="8.42578125" customWidth="1"/>
    <col min="13313" max="13313" width="21.28515625" customWidth="1"/>
    <col min="13314" max="13321" width="14.28515625" customWidth="1"/>
    <col min="13322" max="13322" width="8.42578125" customWidth="1"/>
    <col min="13569" max="13569" width="21.28515625" customWidth="1"/>
    <col min="13570" max="13577" width="14.28515625" customWidth="1"/>
    <col min="13578" max="13578" width="8.42578125" customWidth="1"/>
    <col min="13825" max="13825" width="21.28515625" customWidth="1"/>
    <col min="13826" max="13833" width="14.28515625" customWidth="1"/>
    <col min="13834" max="13834" width="8.42578125" customWidth="1"/>
    <col min="14081" max="14081" width="21.28515625" customWidth="1"/>
    <col min="14082" max="14089" width="14.28515625" customWidth="1"/>
    <col min="14090" max="14090" width="8.42578125" customWidth="1"/>
    <col min="14337" max="14337" width="21.28515625" customWidth="1"/>
    <col min="14338" max="14345" width="14.28515625" customWidth="1"/>
    <col min="14346" max="14346" width="8.42578125" customWidth="1"/>
    <col min="14593" max="14593" width="21.28515625" customWidth="1"/>
    <col min="14594" max="14601" width="14.28515625" customWidth="1"/>
    <col min="14602" max="14602" width="8.42578125" customWidth="1"/>
    <col min="14849" max="14849" width="21.28515625" customWidth="1"/>
    <col min="14850" max="14857" width="14.28515625" customWidth="1"/>
    <col min="14858" max="14858" width="8.42578125" customWidth="1"/>
    <col min="15105" max="15105" width="21.28515625" customWidth="1"/>
    <col min="15106" max="15113" width="14.28515625" customWidth="1"/>
    <col min="15114" max="15114" width="8.42578125" customWidth="1"/>
    <col min="15361" max="15361" width="21.28515625" customWidth="1"/>
    <col min="15362" max="15369" width="14.28515625" customWidth="1"/>
    <col min="15370" max="15370" width="8.42578125" customWidth="1"/>
    <col min="15617" max="15617" width="21.28515625" customWidth="1"/>
    <col min="15618" max="15625" width="14.28515625" customWidth="1"/>
    <col min="15626" max="15626" width="8.42578125" customWidth="1"/>
    <col min="15873" max="15873" width="21.28515625" customWidth="1"/>
    <col min="15874" max="15881" width="14.28515625" customWidth="1"/>
    <col min="15882" max="15882" width="8.42578125" customWidth="1"/>
    <col min="16129" max="16129" width="21.28515625" customWidth="1"/>
    <col min="16130" max="16137" width="14.28515625" customWidth="1"/>
    <col min="16138" max="16138" width="8.42578125" customWidth="1"/>
  </cols>
  <sheetData>
    <row r="1" spans="1:11" x14ac:dyDescent="0.25">
      <c r="A1" s="1" t="s">
        <v>61</v>
      </c>
    </row>
    <row r="3" spans="1:11" x14ac:dyDescent="0.25">
      <c r="A3" t="s">
        <v>0</v>
      </c>
    </row>
    <row r="5" spans="1:11" x14ac:dyDescent="0.25">
      <c r="A5" s="3" t="s">
        <v>1</v>
      </c>
      <c r="B5" s="15">
        <f>[1]calculations!E2</f>
        <v>2011</v>
      </c>
      <c r="C5" s="16"/>
      <c r="D5" s="17"/>
      <c r="E5" s="18" t="str">
        <f>[1]calculations!F2</f>
        <v>2010</v>
      </c>
      <c r="F5" s="16"/>
      <c r="G5" s="17"/>
      <c r="H5" s="4" t="s">
        <v>2</v>
      </c>
      <c r="I5" s="4" t="str">
        <f>H5</f>
        <v>2011/2010</v>
      </c>
    </row>
    <row r="6" spans="1:11" s="13" customFormat="1" ht="64.5" customHeight="1" x14ac:dyDescent="0.25">
      <c r="A6" s="5"/>
      <c r="B6" s="6" t="s">
        <v>3</v>
      </c>
      <c r="C6" s="7" t="s">
        <v>4</v>
      </c>
      <c r="D6" s="7" t="s">
        <v>5</v>
      </c>
      <c r="E6" s="6" t="s">
        <v>3</v>
      </c>
      <c r="F6" s="7" t="s">
        <v>4</v>
      </c>
      <c r="G6" s="7" t="s">
        <v>5</v>
      </c>
      <c r="H6" s="7" t="s">
        <v>6</v>
      </c>
      <c r="I6" s="7" t="s">
        <v>7</v>
      </c>
      <c r="J6" s="12"/>
      <c r="K6" s="12"/>
    </row>
    <row r="7" spans="1:11" x14ac:dyDescent="0.25">
      <c r="A7" s="3" t="s">
        <v>8</v>
      </c>
      <c r="B7" s="8">
        <f>SUM(B9:B58)</f>
        <v>1652901569</v>
      </c>
      <c r="C7" s="8">
        <f>SUM(C9:C58)</f>
        <v>496761854</v>
      </c>
      <c r="D7" s="9">
        <f>(C7/B7)*100</f>
        <v>30.053928395780961</v>
      </c>
      <c r="E7" s="8">
        <f>SUM(E9:E58)</f>
        <v>1593627511</v>
      </c>
      <c r="F7" s="8">
        <f>SUM(F9:F58)</f>
        <v>463853161</v>
      </c>
      <c r="G7" s="9">
        <f>(F7/E7)*100</f>
        <v>29.106749086487127</v>
      </c>
      <c r="H7" s="9">
        <f>(B7/E7)*100-100</f>
        <v>3.719442441276982</v>
      </c>
      <c r="I7" s="9">
        <f>(C7/F7)*100-100</f>
        <v>7.0946359250961422</v>
      </c>
    </row>
    <row r="8" spans="1:11" x14ac:dyDescent="0.25">
      <c r="A8" s="3"/>
      <c r="B8" s="10"/>
      <c r="C8" s="3"/>
      <c r="D8" s="3"/>
      <c r="E8" s="3"/>
      <c r="F8" s="3"/>
      <c r="G8" s="3"/>
      <c r="H8" s="3"/>
      <c r="I8" s="3"/>
    </row>
    <row r="9" spans="1:11" x14ac:dyDescent="0.25">
      <c r="A9" s="3" t="s">
        <v>9</v>
      </c>
      <c r="B9" s="11">
        <v>24290468</v>
      </c>
      <c r="C9" s="11">
        <v>5961891</v>
      </c>
      <c r="D9" s="9">
        <f t="shared" ref="D9:D58" si="0">(C9/B9)*100</f>
        <v>24.544158638689055</v>
      </c>
      <c r="E9" s="11">
        <v>24016434</v>
      </c>
      <c r="F9" s="11">
        <v>6032533</v>
      </c>
      <c r="G9" s="9">
        <f t="shared" ref="G9:G58" si="1">(F9/E9)*100</f>
        <v>25.118354373509405</v>
      </c>
      <c r="H9" s="9">
        <f t="shared" ref="H9:I58" si="2">(B9/E9)*100-100</f>
        <v>1.1410270150847595</v>
      </c>
      <c r="I9" s="9">
        <f t="shared" si="2"/>
        <v>-1.1710172161511565</v>
      </c>
    </row>
    <row r="10" spans="1:11" x14ac:dyDescent="0.25">
      <c r="A10" s="3" t="s">
        <v>10</v>
      </c>
      <c r="B10" s="11">
        <v>9956134</v>
      </c>
      <c r="C10" s="11">
        <v>1917737</v>
      </c>
      <c r="D10" s="9">
        <f t="shared" si="0"/>
        <v>19.261864093030486</v>
      </c>
      <c r="E10" s="11">
        <v>9734692</v>
      </c>
      <c r="F10" s="11">
        <v>1799863</v>
      </c>
      <c r="G10" s="9">
        <f t="shared" si="1"/>
        <v>18.489162266253519</v>
      </c>
      <c r="H10" s="9">
        <f t="shared" si="2"/>
        <v>2.2747715079223951</v>
      </c>
      <c r="I10" s="9">
        <f t="shared" si="2"/>
        <v>6.5490540113330837</v>
      </c>
    </row>
    <row r="11" spans="1:11" x14ac:dyDescent="0.25">
      <c r="A11" s="3" t="s">
        <v>11</v>
      </c>
      <c r="B11" s="11">
        <v>28123095</v>
      </c>
      <c r="C11" s="11">
        <v>9511299</v>
      </c>
      <c r="D11" s="9">
        <f t="shared" si="0"/>
        <v>33.820242757776128</v>
      </c>
      <c r="E11" s="11">
        <v>27982432</v>
      </c>
      <c r="F11" s="11">
        <v>9211757</v>
      </c>
      <c r="G11" s="9">
        <f t="shared" si="1"/>
        <v>32.919786957759783</v>
      </c>
      <c r="H11" s="9">
        <f t="shared" si="2"/>
        <v>0.50268325497941646</v>
      </c>
      <c r="I11" s="9">
        <f t="shared" si="2"/>
        <v>3.2517357980676138</v>
      </c>
    </row>
    <row r="12" spans="1:11" x14ac:dyDescent="0.25">
      <c r="A12" s="3" t="s">
        <v>12</v>
      </c>
      <c r="B12" s="11">
        <v>16859911</v>
      </c>
      <c r="C12" s="11">
        <v>4493896</v>
      </c>
      <c r="D12" s="9">
        <f t="shared" si="0"/>
        <v>26.65432812782938</v>
      </c>
      <c r="E12" s="11">
        <v>15801236</v>
      </c>
      <c r="F12" s="11">
        <v>4290502</v>
      </c>
      <c r="G12" s="9">
        <f t="shared" si="1"/>
        <v>27.152951832375642</v>
      </c>
      <c r="H12" s="9">
        <f t="shared" si="2"/>
        <v>6.6999505608295493</v>
      </c>
      <c r="I12" s="9">
        <f t="shared" si="2"/>
        <v>4.7405641577605593</v>
      </c>
    </row>
    <row r="13" spans="1:11" x14ac:dyDescent="0.25">
      <c r="A13" s="3" t="s">
        <v>13</v>
      </c>
      <c r="B13" s="11">
        <v>224992157</v>
      </c>
      <c r="C13" s="11">
        <v>77464948</v>
      </c>
      <c r="D13" s="9">
        <f t="shared" si="0"/>
        <v>34.430065933364958</v>
      </c>
      <c r="E13" s="11">
        <v>210371800</v>
      </c>
      <c r="F13" s="11">
        <v>63848655</v>
      </c>
      <c r="G13" s="9">
        <f t="shared" si="1"/>
        <v>30.350386791385535</v>
      </c>
      <c r="H13" s="9">
        <f t="shared" si="2"/>
        <v>6.9497703589549644</v>
      </c>
      <c r="I13" s="9">
        <f t="shared" si="2"/>
        <v>21.325888540643504</v>
      </c>
    </row>
    <row r="14" spans="1:11" x14ac:dyDescent="0.25">
      <c r="A14" s="3" t="s">
        <v>14</v>
      </c>
      <c r="B14" s="11">
        <v>23030329</v>
      </c>
      <c r="C14" s="11">
        <v>5663074</v>
      </c>
      <c r="D14" s="9">
        <f t="shared" si="0"/>
        <v>24.589635693002908</v>
      </c>
      <c r="E14" s="11">
        <v>21817530</v>
      </c>
      <c r="F14" s="11">
        <v>5078892</v>
      </c>
      <c r="G14" s="9">
        <f t="shared" si="1"/>
        <v>23.27895045864495</v>
      </c>
      <c r="H14" s="9">
        <f t="shared" si="2"/>
        <v>5.558828153324427</v>
      </c>
      <c r="I14" s="9">
        <f t="shared" si="2"/>
        <v>11.502154406906072</v>
      </c>
    </row>
    <row r="15" spans="1:11" x14ac:dyDescent="0.25">
      <c r="A15" s="3" t="s">
        <v>15</v>
      </c>
      <c r="B15" s="11">
        <v>22249079</v>
      </c>
      <c r="C15" s="11">
        <v>6362163</v>
      </c>
      <c r="D15" s="9">
        <f t="shared" si="0"/>
        <v>28.595174658690365</v>
      </c>
      <c r="E15" s="11">
        <v>21571811</v>
      </c>
      <c r="F15" s="11">
        <v>6029549</v>
      </c>
      <c r="G15" s="9">
        <f t="shared" si="1"/>
        <v>27.951056125978479</v>
      </c>
      <c r="H15" s="9">
        <f t="shared" si="2"/>
        <v>3.1395973198541327</v>
      </c>
      <c r="I15" s="9">
        <f t="shared" si="2"/>
        <v>5.5163993194184116</v>
      </c>
    </row>
    <row r="16" spans="1:11" x14ac:dyDescent="0.25">
      <c r="A16" s="3" t="s">
        <v>16</v>
      </c>
      <c r="B16" s="11">
        <v>7057717</v>
      </c>
      <c r="C16" s="11">
        <v>1762406</v>
      </c>
      <c r="D16" s="9">
        <f t="shared" si="0"/>
        <v>24.971332797843836</v>
      </c>
      <c r="E16" s="11">
        <v>6917204</v>
      </c>
      <c r="F16" s="11">
        <v>1656504</v>
      </c>
      <c r="G16" s="9">
        <f t="shared" si="1"/>
        <v>23.947595010932162</v>
      </c>
      <c r="H16" s="9">
        <f t="shared" si="2"/>
        <v>2.0313554436156522</v>
      </c>
      <c r="I16" s="9">
        <f t="shared" si="2"/>
        <v>6.3931025823058718</v>
      </c>
    </row>
    <row r="17" spans="1:9" x14ac:dyDescent="0.25">
      <c r="A17" s="3" t="s">
        <v>17</v>
      </c>
      <c r="B17" s="11">
        <v>71984886</v>
      </c>
      <c r="C17" s="11">
        <v>22302600</v>
      </c>
      <c r="D17" s="9">
        <f t="shared" si="0"/>
        <v>30.982337042250784</v>
      </c>
      <c r="E17" s="11">
        <v>68685083</v>
      </c>
      <c r="F17" s="11">
        <v>20880282</v>
      </c>
      <c r="G17" s="9">
        <f t="shared" si="1"/>
        <v>30.400024412869968</v>
      </c>
      <c r="H17" s="9">
        <f t="shared" si="2"/>
        <v>4.8042498543679386</v>
      </c>
      <c r="I17" s="9">
        <f t="shared" si="2"/>
        <v>6.8117758179702719</v>
      </c>
    </row>
    <row r="18" spans="1:9" x14ac:dyDescent="0.25">
      <c r="A18" s="3" t="s">
        <v>18</v>
      </c>
      <c r="B18" s="11">
        <v>37410466</v>
      </c>
      <c r="C18" s="11">
        <v>10366884</v>
      </c>
      <c r="D18" s="9">
        <f t="shared" si="0"/>
        <v>27.71118648989831</v>
      </c>
      <c r="E18" s="11">
        <v>36710385</v>
      </c>
      <c r="F18" s="11">
        <v>9886063</v>
      </c>
      <c r="G18" s="9">
        <f t="shared" si="1"/>
        <v>26.929881013233718</v>
      </c>
      <c r="H18" s="9">
        <f t="shared" si="2"/>
        <v>1.907038022074687</v>
      </c>
      <c r="I18" s="9">
        <f t="shared" si="2"/>
        <v>4.863624680522463</v>
      </c>
    </row>
    <row r="19" spans="1:9" x14ac:dyDescent="0.25">
      <c r="A19" s="3" t="s">
        <v>19</v>
      </c>
      <c r="B19" s="11">
        <v>9963247</v>
      </c>
      <c r="C19" s="11">
        <v>2086752</v>
      </c>
      <c r="D19" s="9">
        <f t="shared" si="0"/>
        <v>20.944497310966998</v>
      </c>
      <c r="E19" s="11">
        <v>9742970</v>
      </c>
      <c r="F19" s="11">
        <v>1960542</v>
      </c>
      <c r="G19" s="9">
        <f t="shared" si="1"/>
        <v>20.122632010567621</v>
      </c>
      <c r="H19" s="9">
        <f t="shared" si="2"/>
        <v>2.2608814355376268</v>
      </c>
      <c r="I19" s="9">
        <f t="shared" si="2"/>
        <v>6.4375055469354976</v>
      </c>
    </row>
    <row r="20" spans="1:9" x14ac:dyDescent="0.25">
      <c r="A20" s="3" t="s">
        <v>20</v>
      </c>
      <c r="B20" s="11">
        <v>7404749</v>
      </c>
      <c r="C20" s="11">
        <v>2174866</v>
      </c>
      <c r="D20" s="9">
        <f t="shared" si="0"/>
        <v>29.37123189455848</v>
      </c>
      <c r="E20" s="11">
        <v>7119304</v>
      </c>
      <c r="F20" s="11">
        <v>1784787</v>
      </c>
      <c r="G20" s="9">
        <f t="shared" si="1"/>
        <v>25.069683778077184</v>
      </c>
      <c r="H20" s="9">
        <f t="shared" si="2"/>
        <v>4.0094509238543594</v>
      </c>
      <c r="I20" s="9">
        <f t="shared" si="2"/>
        <v>21.855773265941551</v>
      </c>
    </row>
    <row r="21" spans="1:9" x14ac:dyDescent="0.25">
      <c r="A21" s="3" t="s">
        <v>21</v>
      </c>
      <c r="B21" s="11">
        <v>59504501</v>
      </c>
      <c r="C21" s="11">
        <v>19508223</v>
      </c>
      <c r="D21" s="9">
        <f t="shared" si="0"/>
        <v>32.784449364595126</v>
      </c>
      <c r="E21" s="11">
        <v>59248040</v>
      </c>
      <c r="F21" s="11">
        <v>18857634</v>
      </c>
      <c r="G21" s="9">
        <f t="shared" si="1"/>
        <v>31.828283264729095</v>
      </c>
      <c r="H21" s="9">
        <f t="shared" si="2"/>
        <v>0.43285988869843095</v>
      </c>
      <c r="I21" s="9">
        <f t="shared" si="2"/>
        <v>3.4500033249134106</v>
      </c>
    </row>
    <row r="22" spans="1:9" x14ac:dyDescent="0.25">
      <c r="A22" s="3" t="s">
        <v>22</v>
      </c>
      <c r="B22" s="11">
        <v>30902395</v>
      </c>
      <c r="C22" s="11">
        <v>8396983</v>
      </c>
      <c r="D22" s="9">
        <f t="shared" si="0"/>
        <v>27.172596169326034</v>
      </c>
      <c r="E22" s="11">
        <v>30502869</v>
      </c>
      <c r="F22" s="11">
        <v>7996960</v>
      </c>
      <c r="G22" s="9">
        <f t="shared" si="1"/>
        <v>26.217074859417323</v>
      </c>
      <c r="H22" s="9">
        <f t="shared" si="2"/>
        <v>1.309798104565175</v>
      </c>
      <c r="I22" s="9">
        <f t="shared" si="2"/>
        <v>5.0021883315660034</v>
      </c>
    </row>
    <row r="23" spans="1:9" x14ac:dyDescent="0.25">
      <c r="A23" s="3" t="s">
        <v>23</v>
      </c>
      <c r="B23" s="11">
        <v>17218913</v>
      </c>
      <c r="C23" s="11">
        <v>4900757</v>
      </c>
      <c r="D23" s="9">
        <f t="shared" si="0"/>
        <v>28.461477214037846</v>
      </c>
      <c r="E23" s="11">
        <v>16306414</v>
      </c>
      <c r="F23" s="11">
        <v>4662116</v>
      </c>
      <c r="G23" s="9">
        <f t="shared" si="1"/>
        <v>28.590688302161343</v>
      </c>
      <c r="H23" s="9">
        <f t="shared" si="2"/>
        <v>5.5959513845288171</v>
      </c>
      <c r="I23" s="9">
        <f t="shared" si="2"/>
        <v>5.1187272045569046</v>
      </c>
    </row>
    <row r="24" spans="1:9" x14ac:dyDescent="0.25">
      <c r="A24" s="3" t="s">
        <v>24</v>
      </c>
      <c r="B24" s="11">
        <v>14526728</v>
      </c>
      <c r="C24" s="11">
        <v>3530709</v>
      </c>
      <c r="D24" s="9">
        <f t="shared" si="0"/>
        <v>24.304915738767878</v>
      </c>
      <c r="E24" s="11">
        <v>14175566</v>
      </c>
      <c r="F24" s="11">
        <v>3341973</v>
      </c>
      <c r="G24" s="9">
        <f t="shared" si="1"/>
        <v>23.575587740200284</v>
      </c>
      <c r="H24" s="9">
        <f t="shared" si="2"/>
        <v>2.4772344187173871</v>
      </c>
      <c r="I24" s="9">
        <f t="shared" si="2"/>
        <v>5.6474423940588281</v>
      </c>
    </row>
    <row r="25" spans="1:9" x14ac:dyDescent="0.25">
      <c r="A25" s="3" t="s">
        <v>25</v>
      </c>
      <c r="B25" s="11">
        <v>24676183</v>
      </c>
      <c r="C25" s="11">
        <v>7334231</v>
      </c>
      <c r="D25" s="9">
        <f t="shared" si="0"/>
        <v>29.721902289345152</v>
      </c>
      <c r="E25" s="11">
        <v>24192556</v>
      </c>
      <c r="F25" s="11">
        <v>7191181</v>
      </c>
      <c r="G25" s="9">
        <f t="shared" si="1"/>
        <v>29.724767403659207</v>
      </c>
      <c r="H25" s="9">
        <f t="shared" si="2"/>
        <v>1.9990735993336273</v>
      </c>
      <c r="I25" s="9">
        <f t="shared" si="2"/>
        <v>1.989242100845459</v>
      </c>
    </row>
    <row r="26" spans="1:9" x14ac:dyDescent="0.25">
      <c r="A26" s="3" t="s">
        <v>26</v>
      </c>
      <c r="B26" s="11">
        <v>29134952</v>
      </c>
      <c r="C26" s="11">
        <v>6425818</v>
      </c>
      <c r="D26" s="9">
        <f t="shared" si="0"/>
        <v>22.055358114199056</v>
      </c>
      <c r="E26" s="11">
        <v>29560930</v>
      </c>
      <c r="F26" s="11">
        <v>6436385</v>
      </c>
      <c r="G26" s="9">
        <f t="shared" si="1"/>
        <v>21.773283181550784</v>
      </c>
      <c r="H26" s="9">
        <f t="shared" si="2"/>
        <v>-1.4410169098198082</v>
      </c>
      <c r="I26" s="9">
        <f t="shared" si="2"/>
        <v>-0.1641760087378259</v>
      </c>
    </row>
    <row r="27" spans="1:9" x14ac:dyDescent="0.25">
      <c r="A27" s="3" t="s">
        <v>27</v>
      </c>
      <c r="B27" s="11">
        <v>8005148</v>
      </c>
      <c r="C27" s="11">
        <v>2905192</v>
      </c>
      <c r="D27" s="9">
        <f t="shared" si="0"/>
        <v>36.291546389898102</v>
      </c>
      <c r="E27" s="11">
        <v>7929528</v>
      </c>
      <c r="F27" s="11">
        <v>2908167</v>
      </c>
      <c r="G27" s="9">
        <f t="shared" si="1"/>
        <v>36.675158975414426</v>
      </c>
      <c r="H27" s="9">
        <f t="shared" si="2"/>
        <v>0.95365070909643634</v>
      </c>
      <c r="I27" s="9">
        <f t="shared" si="2"/>
        <v>-0.10229811424171942</v>
      </c>
    </row>
    <row r="28" spans="1:9" x14ac:dyDescent="0.25">
      <c r="A28" s="3" t="s">
        <v>28</v>
      </c>
      <c r="B28" s="11">
        <v>32305854</v>
      </c>
      <c r="C28" s="11">
        <v>9274305</v>
      </c>
      <c r="D28" s="9">
        <f t="shared" si="0"/>
        <v>28.707815617565785</v>
      </c>
      <c r="E28" s="11">
        <v>32110165</v>
      </c>
      <c r="F28" s="11">
        <v>8772071</v>
      </c>
      <c r="G28" s="9">
        <f t="shared" si="1"/>
        <v>27.318673074398713</v>
      </c>
      <c r="H28" s="9">
        <f t="shared" si="2"/>
        <v>0.60943006677169365</v>
      </c>
      <c r="I28" s="9">
        <f t="shared" si="2"/>
        <v>5.7253754558074235</v>
      </c>
    </row>
    <row r="29" spans="1:9" x14ac:dyDescent="0.25">
      <c r="A29" s="3" t="s">
        <v>29</v>
      </c>
      <c r="B29" s="11">
        <v>43181008</v>
      </c>
      <c r="C29" s="11">
        <v>14715542</v>
      </c>
      <c r="D29" s="9">
        <f t="shared" si="0"/>
        <v>34.078736652002192</v>
      </c>
      <c r="E29" s="11">
        <v>41790896</v>
      </c>
      <c r="F29" s="11">
        <v>13772343</v>
      </c>
      <c r="G29" s="9">
        <f t="shared" si="1"/>
        <v>32.955366642533818</v>
      </c>
      <c r="H29" s="9">
        <f t="shared" si="2"/>
        <v>3.3263512703819487</v>
      </c>
      <c r="I29" s="9">
        <f t="shared" si="2"/>
        <v>6.8485006509059474</v>
      </c>
    </row>
    <row r="30" spans="1:9" x14ac:dyDescent="0.25">
      <c r="A30" s="3" t="s">
        <v>30</v>
      </c>
      <c r="B30" s="11">
        <v>52201724</v>
      </c>
      <c r="C30" s="11">
        <v>14926663</v>
      </c>
      <c r="D30" s="9">
        <f t="shared" si="0"/>
        <v>28.59419547139861</v>
      </c>
      <c r="E30" s="11">
        <v>51510080</v>
      </c>
      <c r="F30" s="11">
        <v>14469837</v>
      </c>
      <c r="G30" s="9">
        <f t="shared" si="1"/>
        <v>28.091272620815189</v>
      </c>
      <c r="H30" s="9">
        <f t="shared" si="2"/>
        <v>1.3427352471593963</v>
      </c>
      <c r="I30" s="9">
        <f t="shared" si="2"/>
        <v>3.1570915415287715</v>
      </c>
    </row>
    <row r="31" spans="1:9" x14ac:dyDescent="0.25">
      <c r="A31" s="3" t="s">
        <v>31</v>
      </c>
      <c r="B31" s="11">
        <v>32670505</v>
      </c>
      <c r="C31" s="11">
        <v>10872302</v>
      </c>
      <c r="D31" s="9">
        <f t="shared" si="0"/>
        <v>33.278646901846173</v>
      </c>
      <c r="E31" s="11">
        <v>31603258</v>
      </c>
      <c r="F31" s="11">
        <v>10727038</v>
      </c>
      <c r="G31" s="9">
        <f t="shared" si="1"/>
        <v>33.942823236768817</v>
      </c>
      <c r="H31" s="9">
        <f t="shared" si="2"/>
        <v>3.3770157494521555</v>
      </c>
      <c r="I31" s="9">
        <f t="shared" si="2"/>
        <v>1.3541855636197084</v>
      </c>
    </row>
    <row r="32" spans="1:9" x14ac:dyDescent="0.25">
      <c r="A32" s="3" t="s">
        <v>32</v>
      </c>
      <c r="B32" s="11">
        <v>17546382</v>
      </c>
      <c r="C32" s="11">
        <v>5436907</v>
      </c>
      <c r="D32" s="9">
        <f t="shared" si="0"/>
        <v>30.985914931066699</v>
      </c>
      <c r="E32" s="11">
        <v>17500003</v>
      </c>
      <c r="F32" s="11">
        <v>5181703</v>
      </c>
      <c r="G32" s="9">
        <f t="shared" si="1"/>
        <v>29.609726352618338</v>
      </c>
      <c r="H32" s="9">
        <f t="shared" si="2"/>
        <v>0.26502281171036657</v>
      </c>
      <c r="I32" s="9">
        <f t="shared" si="2"/>
        <v>4.9250989491292643</v>
      </c>
    </row>
    <row r="33" spans="1:9" x14ac:dyDescent="0.25">
      <c r="A33" s="3" t="s">
        <v>33</v>
      </c>
      <c r="B33" s="11">
        <v>25772733</v>
      </c>
      <c r="C33" s="11">
        <v>7586724</v>
      </c>
      <c r="D33" s="9">
        <f t="shared" si="0"/>
        <v>29.437017797064829</v>
      </c>
      <c r="E33" s="11">
        <v>25805030</v>
      </c>
      <c r="F33" s="11">
        <v>7327029</v>
      </c>
      <c r="G33" s="9">
        <f t="shared" si="1"/>
        <v>28.393801518541149</v>
      </c>
      <c r="H33" s="9">
        <f t="shared" si="2"/>
        <v>-0.12515776962864322</v>
      </c>
      <c r="I33" s="9">
        <f t="shared" si="2"/>
        <v>3.5443424613168588</v>
      </c>
    </row>
    <row r="34" spans="1:9" x14ac:dyDescent="0.25">
      <c r="A34" s="3" t="s">
        <v>34</v>
      </c>
      <c r="B34" s="11">
        <v>6082012</v>
      </c>
      <c r="C34" s="11">
        <v>1390134</v>
      </c>
      <c r="D34" s="9">
        <f t="shared" si="0"/>
        <v>22.85648236142908</v>
      </c>
      <c r="E34" s="11">
        <v>6004791</v>
      </c>
      <c r="F34" s="11">
        <v>1305718</v>
      </c>
      <c r="G34" s="9">
        <f t="shared" si="1"/>
        <v>21.744603600691516</v>
      </c>
      <c r="H34" s="9">
        <f t="shared" si="2"/>
        <v>1.2859898038083202</v>
      </c>
      <c r="I34" s="9">
        <f t="shared" si="2"/>
        <v>6.4651019592285621</v>
      </c>
    </row>
    <row r="35" spans="1:9" x14ac:dyDescent="0.25">
      <c r="A35" s="3" t="s">
        <v>35</v>
      </c>
      <c r="B35" s="11">
        <v>8617065</v>
      </c>
      <c r="C35" s="11">
        <v>2090850</v>
      </c>
      <c r="D35" s="9">
        <f t="shared" si="0"/>
        <v>24.264062067536919</v>
      </c>
      <c r="E35" s="11">
        <v>8711162</v>
      </c>
      <c r="F35" s="11">
        <v>2281071</v>
      </c>
      <c r="G35" s="9">
        <f t="shared" si="1"/>
        <v>26.185611058547643</v>
      </c>
      <c r="H35" s="9">
        <f t="shared" si="2"/>
        <v>-1.080188842774362</v>
      </c>
      <c r="I35" s="9">
        <f t="shared" si="2"/>
        <v>-8.339109129001244</v>
      </c>
    </row>
    <row r="36" spans="1:9" x14ac:dyDescent="0.25">
      <c r="A36" s="3" t="s">
        <v>36</v>
      </c>
      <c r="B36" s="11">
        <v>9990585</v>
      </c>
      <c r="C36" s="11">
        <v>2127591</v>
      </c>
      <c r="D36" s="9">
        <f t="shared" si="0"/>
        <v>21.29596014647791</v>
      </c>
      <c r="E36" s="11">
        <v>9478097</v>
      </c>
      <c r="F36" s="11">
        <v>1942891</v>
      </c>
      <c r="G36" s="9">
        <f t="shared" si="1"/>
        <v>20.498745687029789</v>
      </c>
      <c r="H36" s="9">
        <f t="shared" si="2"/>
        <v>5.4070769691426506</v>
      </c>
      <c r="I36" s="9">
        <f t="shared" si="2"/>
        <v>9.5064519831529424</v>
      </c>
    </row>
    <row r="37" spans="1:9" x14ac:dyDescent="0.25">
      <c r="A37" s="3" t="s">
        <v>37</v>
      </c>
      <c r="B37" s="11">
        <v>6375565</v>
      </c>
      <c r="C37" s="11">
        <v>1944977</v>
      </c>
      <c r="D37" s="9">
        <f t="shared" si="0"/>
        <v>30.506739402703921</v>
      </c>
      <c r="E37" s="11">
        <v>6350744</v>
      </c>
      <c r="F37" s="11">
        <v>1909365</v>
      </c>
      <c r="G37" s="9">
        <f t="shared" si="1"/>
        <v>30.065217555612385</v>
      </c>
      <c r="H37" s="9">
        <f t="shared" si="2"/>
        <v>0.39083609731396507</v>
      </c>
      <c r="I37" s="9">
        <f t="shared" si="2"/>
        <v>1.8651226978602722</v>
      </c>
    </row>
    <row r="38" spans="1:9" x14ac:dyDescent="0.25">
      <c r="A38" s="3" t="s">
        <v>38</v>
      </c>
      <c r="B38" s="11">
        <v>48732533</v>
      </c>
      <c r="C38" s="11">
        <v>14213978</v>
      </c>
      <c r="D38" s="9">
        <f t="shared" si="0"/>
        <v>29.167328527741414</v>
      </c>
      <c r="E38" s="11">
        <v>49106061</v>
      </c>
      <c r="F38" s="11">
        <v>13806299</v>
      </c>
      <c r="G38" s="9">
        <f t="shared" si="1"/>
        <v>28.115264630979052</v>
      </c>
      <c r="H38" s="9">
        <f t="shared" si="2"/>
        <v>-0.76065559402127292</v>
      </c>
      <c r="I38" s="9">
        <f t="shared" si="2"/>
        <v>2.9528478269230618</v>
      </c>
    </row>
    <row r="39" spans="1:9" x14ac:dyDescent="0.25">
      <c r="A39" s="3" t="s">
        <v>39</v>
      </c>
      <c r="B39" s="11">
        <v>15594493</v>
      </c>
      <c r="C39" s="11">
        <v>4329057</v>
      </c>
      <c r="D39" s="9">
        <f t="shared" si="0"/>
        <v>27.760165078787747</v>
      </c>
      <c r="E39" s="11">
        <v>15890396</v>
      </c>
      <c r="F39" s="11">
        <v>4390919</v>
      </c>
      <c r="G39" s="9">
        <f t="shared" si="1"/>
        <v>27.632533512695339</v>
      </c>
      <c r="H39" s="9">
        <f t="shared" si="2"/>
        <v>-1.8621499426445922</v>
      </c>
      <c r="I39" s="9">
        <f t="shared" si="2"/>
        <v>-1.4088622450106669</v>
      </c>
    </row>
    <row r="40" spans="1:9" x14ac:dyDescent="0.25">
      <c r="A40" s="3" t="s">
        <v>40</v>
      </c>
      <c r="B40" s="11">
        <v>146077903</v>
      </c>
      <c r="C40" s="11">
        <v>51131664</v>
      </c>
      <c r="D40" s="9">
        <f t="shared" si="0"/>
        <v>35.003010688071008</v>
      </c>
      <c r="E40" s="11">
        <v>137973286</v>
      </c>
      <c r="F40" s="11">
        <v>49595770</v>
      </c>
      <c r="G40" s="9">
        <f t="shared" si="1"/>
        <v>35.945922169310371</v>
      </c>
      <c r="H40" s="9">
        <f t="shared" si="2"/>
        <v>5.8740479660678773</v>
      </c>
      <c r="I40" s="9">
        <f t="shared" si="2"/>
        <v>3.0968245880646634</v>
      </c>
    </row>
    <row r="41" spans="1:9" x14ac:dyDescent="0.25">
      <c r="A41" s="3" t="s">
        <v>41</v>
      </c>
      <c r="B41" s="11">
        <v>44335109</v>
      </c>
      <c r="C41" s="11">
        <v>11619455</v>
      </c>
      <c r="D41" s="9">
        <f t="shared" si="0"/>
        <v>26.20824728320844</v>
      </c>
      <c r="E41" s="11">
        <v>43013853</v>
      </c>
      <c r="F41" s="11">
        <v>11417170</v>
      </c>
      <c r="G41" s="9">
        <f t="shared" si="1"/>
        <v>26.543006970335814</v>
      </c>
      <c r="H41" s="9">
        <f t="shared" si="2"/>
        <v>3.0716987850402546</v>
      </c>
      <c r="I41" s="9">
        <f t="shared" si="2"/>
        <v>1.771761303370269</v>
      </c>
    </row>
    <row r="42" spans="1:9" x14ac:dyDescent="0.25">
      <c r="A42" s="3" t="s">
        <v>42</v>
      </c>
      <c r="B42" s="11">
        <v>5032457</v>
      </c>
      <c r="C42" s="11">
        <v>913375</v>
      </c>
      <c r="D42" s="9">
        <f t="shared" si="0"/>
        <v>18.149683146820728</v>
      </c>
      <c r="E42" s="11">
        <v>4688497</v>
      </c>
      <c r="F42" s="11">
        <v>828652</v>
      </c>
      <c r="G42" s="9">
        <f t="shared" si="1"/>
        <v>17.674150159422091</v>
      </c>
      <c r="H42" s="9">
        <f t="shared" si="2"/>
        <v>7.3362529612368377</v>
      </c>
      <c r="I42" s="9">
        <f t="shared" si="2"/>
        <v>10.224195440305465</v>
      </c>
    </row>
    <row r="43" spans="1:9" x14ac:dyDescent="0.25">
      <c r="A43" s="3" t="s">
        <v>43</v>
      </c>
      <c r="B43" s="11">
        <v>60490876</v>
      </c>
      <c r="C43" s="11">
        <v>18421960</v>
      </c>
      <c r="D43" s="9">
        <f t="shared" si="0"/>
        <v>30.454113443488566</v>
      </c>
      <c r="E43" s="11">
        <v>57301001</v>
      </c>
      <c r="F43" s="11">
        <v>16882487</v>
      </c>
      <c r="G43" s="9">
        <f t="shared" si="1"/>
        <v>29.462813398320915</v>
      </c>
      <c r="H43" s="9">
        <f t="shared" si="2"/>
        <v>5.5668748264973544</v>
      </c>
      <c r="I43" s="9">
        <f t="shared" si="2"/>
        <v>9.1187572068025275</v>
      </c>
    </row>
    <row r="44" spans="1:9" x14ac:dyDescent="0.25">
      <c r="A44" s="3" t="s">
        <v>44</v>
      </c>
      <c r="B44" s="11">
        <v>19011589</v>
      </c>
      <c r="C44" s="11">
        <v>5456745</v>
      </c>
      <c r="D44" s="9">
        <f t="shared" si="0"/>
        <v>28.702203692705542</v>
      </c>
      <c r="E44" s="11">
        <v>19233124</v>
      </c>
      <c r="F44" s="11">
        <v>5412442</v>
      </c>
      <c r="G44" s="9">
        <f t="shared" si="1"/>
        <v>28.141252559906544</v>
      </c>
      <c r="H44" s="9">
        <f t="shared" si="2"/>
        <v>-1.1518409593782053</v>
      </c>
      <c r="I44" s="9">
        <f t="shared" si="2"/>
        <v>0.81853994925027962</v>
      </c>
    </row>
    <row r="45" spans="1:9" x14ac:dyDescent="0.25">
      <c r="A45" s="3" t="s">
        <v>45</v>
      </c>
      <c r="B45" s="11">
        <v>21109773</v>
      </c>
      <c r="C45" s="11">
        <v>6026646</v>
      </c>
      <c r="D45" s="9">
        <f t="shared" si="0"/>
        <v>28.549080087218371</v>
      </c>
      <c r="E45" s="11">
        <v>20559825</v>
      </c>
      <c r="F45" s="11">
        <v>5423746</v>
      </c>
      <c r="G45" s="9">
        <f t="shared" si="1"/>
        <v>26.380312089232277</v>
      </c>
      <c r="H45" s="9">
        <f t="shared" si="2"/>
        <v>2.674867125571339</v>
      </c>
      <c r="I45" s="9">
        <f t="shared" si="2"/>
        <v>11.115933526385646</v>
      </c>
    </row>
    <row r="46" spans="1:9" x14ac:dyDescent="0.25">
      <c r="A46" s="3" t="s">
        <v>46</v>
      </c>
      <c r="B46" s="11">
        <v>73457932</v>
      </c>
      <c r="C46" s="11">
        <v>23707455</v>
      </c>
      <c r="D46" s="9">
        <f t="shared" si="0"/>
        <v>32.273512682061344</v>
      </c>
      <c r="E46" s="11">
        <v>69431023</v>
      </c>
      <c r="F46" s="11">
        <v>22534344</v>
      </c>
      <c r="G46" s="9">
        <f t="shared" si="1"/>
        <v>32.455728039611344</v>
      </c>
      <c r="H46" s="9">
        <f t="shared" si="2"/>
        <v>5.7998698938945381</v>
      </c>
      <c r="I46" s="9">
        <f t="shared" si="2"/>
        <v>5.2058804108076089</v>
      </c>
    </row>
    <row r="47" spans="1:9" x14ac:dyDescent="0.25">
      <c r="A47" s="3" t="s">
        <v>47</v>
      </c>
      <c r="B47" s="11">
        <v>6408222</v>
      </c>
      <c r="C47" s="11">
        <v>2403320</v>
      </c>
      <c r="D47" s="9">
        <f t="shared" si="0"/>
        <v>37.503694472507348</v>
      </c>
      <c r="E47" s="11">
        <v>6352238</v>
      </c>
      <c r="F47" s="11">
        <v>2329603</v>
      </c>
      <c r="G47" s="9">
        <f t="shared" si="1"/>
        <v>36.673736091122535</v>
      </c>
      <c r="H47" s="9">
        <f t="shared" si="2"/>
        <v>0.88132717949169148</v>
      </c>
      <c r="I47" s="9">
        <f t="shared" si="2"/>
        <v>3.1643589057878074</v>
      </c>
    </row>
    <row r="48" spans="1:9" x14ac:dyDescent="0.25">
      <c r="A48" s="3" t="s">
        <v>48</v>
      </c>
      <c r="B48" s="11">
        <v>23659459</v>
      </c>
      <c r="C48" s="11">
        <v>6831297</v>
      </c>
      <c r="D48" s="9">
        <f t="shared" si="0"/>
        <v>28.873428593612388</v>
      </c>
      <c r="E48" s="11">
        <v>22919524</v>
      </c>
      <c r="F48" s="11">
        <v>6192888</v>
      </c>
      <c r="G48" s="9">
        <f t="shared" si="1"/>
        <v>27.020142303129859</v>
      </c>
      <c r="H48" s="9">
        <f t="shared" si="2"/>
        <v>3.2284047434842051</v>
      </c>
      <c r="I48" s="9">
        <f t="shared" si="2"/>
        <v>10.308744482380433</v>
      </c>
    </row>
    <row r="49" spans="1:9" x14ac:dyDescent="0.25">
      <c r="A49" s="3" t="s">
        <v>49</v>
      </c>
      <c r="B49" s="11">
        <v>4062489</v>
      </c>
      <c r="C49" s="11">
        <v>965643</v>
      </c>
      <c r="D49" s="9">
        <f t="shared" si="0"/>
        <v>23.769738207291148</v>
      </c>
      <c r="E49" s="11">
        <v>3988279</v>
      </c>
      <c r="F49" s="11">
        <v>977597</v>
      </c>
      <c r="G49" s="9">
        <f t="shared" si="1"/>
        <v>24.511750557069853</v>
      </c>
      <c r="H49" s="9">
        <f t="shared" si="2"/>
        <v>1.860702322981922</v>
      </c>
      <c r="I49" s="9">
        <f t="shared" si="2"/>
        <v>-1.222794259802356</v>
      </c>
    </row>
    <row r="50" spans="1:9" x14ac:dyDescent="0.25">
      <c r="A50" s="3" t="s">
        <v>50</v>
      </c>
      <c r="B50" s="11">
        <v>27565770</v>
      </c>
      <c r="C50" s="11">
        <v>10746576</v>
      </c>
      <c r="D50" s="9">
        <f t="shared" si="0"/>
        <v>38.985219712708911</v>
      </c>
      <c r="E50" s="11">
        <v>26326505</v>
      </c>
      <c r="F50" s="11">
        <v>10038634</v>
      </c>
      <c r="G50" s="9">
        <f t="shared" si="1"/>
        <v>38.13128252306943</v>
      </c>
      <c r="H50" s="9">
        <f t="shared" si="2"/>
        <v>4.7072902384877864</v>
      </c>
      <c r="I50" s="9">
        <f t="shared" si="2"/>
        <v>7.052174628540115</v>
      </c>
    </row>
    <row r="51" spans="1:9" x14ac:dyDescent="0.25">
      <c r="A51" s="3" t="s">
        <v>51</v>
      </c>
      <c r="B51" s="11">
        <v>108599495</v>
      </c>
      <c r="C51" s="11">
        <v>31269267</v>
      </c>
      <c r="D51" s="9">
        <f t="shared" si="0"/>
        <v>28.793197426930945</v>
      </c>
      <c r="E51" s="11">
        <v>102372521</v>
      </c>
      <c r="F51" s="11">
        <v>29017233</v>
      </c>
      <c r="G51" s="9">
        <f t="shared" si="1"/>
        <v>28.34474790359026</v>
      </c>
      <c r="H51" s="9">
        <f t="shared" si="2"/>
        <v>6.0826615767330736</v>
      </c>
      <c r="I51" s="9">
        <f t="shared" si="2"/>
        <v>7.7610225620065307</v>
      </c>
    </row>
    <row r="52" spans="1:9" x14ac:dyDescent="0.25">
      <c r="A52" s="3" t="s">
        <v>52</v>
      </c>
      <c r="B52" s="11">
        <v>14708284</v>
      </c>
      <c r="C52" s="11">
        <v>2812493</v>
      </c>
      <c r="D52" s="9">
        <f t="shared" si="0"/>
        <v>19.121829575768324</v>
      </c>
      <c r="E52" s="11">
        <v>14183072</v>
      </c>
      <c r="F52" s="11">
        <v>2680789</v>
      </c>
      <c r="G52" s="9">
        <f t="shared" si="1"/>
        <v>18.90132828769395</v>
      </c>
      <c r="H52" s="9">
        <f t="shared" si="2"/>
        <v>3.703090557532235</v>
      </c>
      <c r="I52" s="9">
        <f t="shared" si="2"/>
        <v>4.912881991085456</v>
      </c>
    </row>
    <row r="53" spans="1:9" x14ac:dyDescent="0.25">
      <c r="A53" s="3" t="s">
        <v>53</v>
      </c>
      <c r="B53" s="11">
        <v>5390621</v>
      </c>
      <c r="C53" s="11">
        <v>1462903</v>
      </c>
      <c r="D53" s="9">
        <f t="shared" si="0"/>
        <v>27.137930861768989</v>
      </c>
      <c r="E53" s="11">
        <v>5172036</v>
      </c>
      <c r="F53" s="11">
        <v>1404798</v>
      </c>
      <c r="G53" s="9">
        <f t="shared" si="1"/>
        <v>27.161411869522951</v>
      </c>
      <c r="H53" s="9">
        <f t="shared" si="2"/>
        <v>4.2262853545489634</v>
      </c>
      <c r="I53" s="9">
        <f t="shared" si="2"/>
        <v>4.1361818567509374</v>
      </c>
    </row>
    <row r="54" spans="1:9" x14ac:dyDescent="0.25">
      <c r="A54" s="3" t="s">
        <v>54</v>
      </c>
      <c r="B54" s="11">
        <v>40350197</v>
      </c>
      <c r="C54" s="11">
        <v>9347936</v>
      </c>
      <c r="D54" s="9">
        <f t="shared" si="0"/>
        <v>23.167014525356592</v>
      </c>
      <c r="E54" s="11">
        <v>37994323</v>
      </c>
      <c r="F54" s="11">
        <v>8727177</v>
      </c>
      <c r="G54" s="9">
        <f t="shared" si="1"/>
        <v>22.969686813474741</v>
      </c>
      <c r="H54" s="9">
        <f t="shared" si="2"/>
        <v>6.2005947572746578</v>
      </c>
      <c r="I54" s="9">
        <f t="shared" si="2"/>
        <v>7.1129415617444209</v>
      </c>
    </row>
    <row r="55" spans="1:9" x14ac:dyDescent="0.25">
      <c r="A55" s="3" t="s">
        <v>55</v>
      </c>
      <c r="B55" s="11">
        <v>36888688</v>
      </c>
      <c r="C55" s="11">
        <v>8668902</v>
      </c>
      <c r="D55" s="9">
        <f t="shared" si="0"/>
        <v>23.500163518962776</v>
      </c>
      <c r="E55" s="11">
        <v>36469145</v>
      </c>
      <c r="F55" s="11">
        <v>8546635</v>
      </c>
      <c r="G55" s="9">
        <f t="shared" si="1"/>
        <v>23.435249167481167</v>
      </c>
      <c r="H55" s="9">
        <f t="shared" si="2"/>
        <v>1.150405363218681</v>
      </c>
      <c r="I55" s="9">
        <f t="shared" si="2"/>
        <v>1.4305864237796442</v>
      </c>
    </row>
    <row r="56" spans="1:9" x14ac:dyDescent="0.25">
      <c r="A56" s="3" t="s">
        <v>56</v>
      </c>
      <c r="B56" s="11">
        <v>11445676</v>
      </c>
      <c r="C56" s="11">
        <v>3287709</v>
      </c>
      <c r="D56" s="9">
        <f t="shared" si="0"/>
        <v>28.72446328202895</v>
      </c>
      <c r="E56" s="11">
        <v>10767434</v>
      </c>
      <c r="F56" s="11">
        <v>3042614</v>
      </c>
      <c r="G56" s="9">
        <f t="shared" si="1"/>
        <v>28.257558857569965</v>
      </c>
      <c r="H56" s="9">
        <f t="shared" si="2"/>
        <v>6.2990123737930475</v>
      </c>
      <c r="I56" s="9">
        <f t="shared" si="2"/>
        <v>8.0554089345542934</v>
      </c>
    </row>
    <row r="57" spans="1:9" x14ac:dyDescent="0.25">
      <c r="A57" s="3" t="s">
        <v>57</v>
      </c>
      <c r="B57" s="11">
        <v>33040658</v>
      </c>
      <c r="C57" s="11">
        <v>8969198</v>
      </c>
      <c r="D57" s="9">
        <f t="shared" si="0"/>
        <v>27.145942432502402</v>
      </c>
      <c r="E57" s="11">
        <v>31677742</v>
      </c>
      <c r="F57" s="11">
        <v>8325974</v>
      </c>
      <c r="G57" s="9">
        <f t="shared" si="1"/>
        <v>26.28335693876161</v>
      </c>
      <c r="H57" s="9">
        <f t="shared" si="2"/>
        <v>4.302440495916656</v>
      </c>
      <c r="I57" s="9">
        <f t="shared" si="2"/>
        <v>7.7255105528794701</v>
      </c>
    </row>
    <row r="58" spans="1:9" x14ac:dyDescent="0.25">
      <c r="A58" s="3" t="s">
        <v>58</v>
      </c>
      <c r="B58" s="11">
        <v>4904854</v>
      </c>
      <c r="C58" s="11">
        <v>739851</v>
      </c>
      <c r="D58" s="9">
        <f t="shared" si="0"/>
        <v>15.084057547890314</v>
      </c>
      <c r="E58" s="11">
        <v>4956616</v>
      </c>
      <c r="F58" s="11">
        <v>733979</v>
      </c>
      <c r="G58" s="9">
        <f t="shared" si="1"/>
        <v>14.808066632557374</v>
      </c>
      <c r="H58" s="9">
        <f t="shared" si="2"/>
        <v>-1.0443011925878523</v>
      </c>
      <c r="I58" s="9">
        <f t="shared" si="2"/>
        <v>0.80002288893822993</v>
      </c>
    </row>
    <row r="60" spans="1:9" s="13" customFormat="1" x14ac:dyDescent="0.25">
      <c r="A60" s="19" t="s">
        <v>59</v>
      </c>
      <c r="B60" s="20"/>
      <c r="C60" s="20"/>
      <c r="D60" s="20"/>
      <c r="E60" s="20"/>
      <c r="F60" s="20"/>
      <c r="G60" s="20"/>
      <c r="H60" s="20"/>
      <c r="I60" s="20"/>
    </row>
    <row r="61" spans="1:9" x14ac:dyDescent="0.25">
      <c r="A61" s="1" t="s">
        <v>60</v>
      </c>
    </row>
    <row r="63" spans="1:9" s="14" customFormat="1" ht="81.75" customHeight="1" x14ac:dyDescent="0.25">
      <c r="A63" s="21" t="s">
        <v>63</v>
      </c>
      <c r="B63" s="20"/>
      <c r="C63" s="20"/>
      <c r="D63" s="20"/>
      <c r="E63" s="20"/>
      <c r="F63" s="20"/>
      <c r="G63" s="20"/>
      <c r="H63" s="20"/>
      <c r="I63" s="20"/>
    </row>
    <row r="64" spans="1:9" x14ac:dyDescent="0.25">
      <c r="A64" s="1" t="s">
        <v>62</v>
      </c>
    </row>
  </sheetData>
  <mergeCells count="4">
    <mergeCell ref="B5:D5"/>
    <mergeCell ref="E5:G5"/>
    <mergeCell ref="A60:I60"/>
    <mergeCell ref="A63:I63"/>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 Department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 Of The Census</dc:creator>
  <cp:lastModifiedBy>lee00375</cp:lastModifiedBy>
  <cp:lastPrinted>2012-11-28T23:07:56Z</cp:lastPrinted>
  <dcterms:created xsi:type="dcterms:W3CDTF">2012-11-28T21:04:01Z</dcterms:created>
  <dcterms:modified xsi:type="dcterms:W3CDTF">2012-12-03T21:34:54Z</dcterms:modified>
</cp:coreProperties>
</file>