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8370" windowHeight="11910"/>
  </bookViews>
  <sheets>
    <sheet name="Sheet1" sheetId="1" r:id="rId1"/>
  </sheets>
  <definedNames>
    <definedName name="_AMO_UniqueIdentifier" hidden="1">"'69c149de-8e39-4da9-a614-5a85d7c46d76'"</definedName>
    <definedName name="_xlnm.Print_Area" localSheetId="0">Sheet1!$A$1:$F$46</definedName>
  </definedNames>
  <calcPr calcId="145621"/>
</workbook>
</file>

<file path=xl/calcChain.xml><?xml version="1.0" encoding="utf-8"?>
<calcChain xmlns="http://schemas.openxmlformats.org/spreadsheetml/2006/main">
  <c r="B101" i="1" l="1"/>
  <c r="B107" i="1"/>
  <c r="B112" i="1"/>
  <c r="B103" i="1"/>
  <c r="B52" i="1"/>
  <c r="B63" i="1"/>
  <c r="B108" i="1" l="1"/>
  <c r="B54" i="1" l="1"/>
  <c r="G103" i="1" l="1"/>
  <c r="K104" i="1"/>
  <c r="E13" i="1" s="1"/>
  <c r="K105" i="1"/>
  <c r="E14" i="1" s="1"/>
  <c r="K109" i="1"/>
  <c r="E18" i="1" s="1"/>
  <c r="K110" i="1"/>
  <c r="E19" i="1" s="1"/>
  <c r="K111" i="1"/>
  <c r="E21" i="1" s="1"/>
  <c r="K113" i="1"/>
  <c r="E23" i="1" s="1"/>
  <c r="K114" i="1"/>
  <c r="E26" i="1" s="1"/>
  <c r="K115" i="1"/>
  <c r="E27" i="1" s="1"/>
  <c r="K117" i="1"/>
  <c r="E29" i="1" s="1"/>
  <c r="C22" i="1"/>
  <c r="E54" i="1"/>
  <c r="F54" i="1" s="1"/>
  <c r="B13" i="1"/>
  <c r="B14" i="1"/>
  <c r="B18" i="1"/>
  <c r="B19" i="1"/>
  <c r="B21" i="1"/>
  <c r="B23" i="1"/>
  <c r="B26" i="1"/>
  <c r="B27" i="1"/>
  <c r="B29" i="1"/>
  <c r="C13" i="1"/>
  <c r="C14" i="1"/>
  <c r="C18" i="1"/>
  <c r="C19" i="1"/>
  <c r="C21" i="1"/>
  <c r="C23" i="1"/>
  <c r="C26" i="1"/>
  <c r="C27" i="1"/>
  <c r="C29" i="1"/>
  <c r="G55" i="1"/>
  <c r="G56" i="1"/>
  <c r="G60" i="1"/>
  <c r="G61" i="1"/>
  <c r="G62" i="1"/>
  <c r="G64" i="1"/>
  <c r="G65" i="1"/>
  <c r="G66" i="1"/>
  <c r="G68" i="1"/>
  <c r="G104" i="1"/>
  <c r="G105" i="1"/>
  <c r="G109" i="1"/>
  <c r="G110" i="1"/>
  <c r="G111" i="1"/>
  <c r="G113" i="1"/>
  <c r="G114" i="1"/>
  <c r="G115" i="1"/>
  <c r="G117" i="1"/>
  <c r="E68" i="1"/>
  <c r="F68" i="1"/>
  <c r="E66" i="1"/>
  <c r="F66" i="1" s="1"/>
  <c r="E65" i="1"/>
  <c r="F65" i="1" s="1"/>
  <c r="H65" i="1" s="1"/>
  <c r="I65" i="1" s="1"/>
  <c r="J65" i="1" s="1"/>
  <c r="K65" i="1" s="1"/>
  <c r="D26" i="1" s="1"/>
  <c r="E64" i="1"/>
  <c r="F64" i="1" s="1"/>
  <c r="E62" i="1"/>
  <c r="F62" i="1" s="1"/>
  <c r="E61" i="1"/>
  <c r="F61" i="1" s="1"/>
  <c r="E60" i="1"/>
  <c r="F60" i="1" s="1"/>
  <c r="H60" i="1" s="1"/>
  <c r="I60" i="1" s="1"/>
  <c r="J60" i="1" s="1"/>
  <c r="K60" i="1" s="1"/>
  <c r="D18" i="1" s="1"/>
  <c r="E56" i="1"/>
  <c r="F56" i="1" s="1"/>
  <c r="E55" i="1"/>
  <c r="F55" i="1" s="1"/>
  <c r="E104" i="1"/>
  <c r="F104" i="1" s="1"/>
  <c r="E109" i="1"/>
  <c r="F109" i="1" s="1"/>
  <c r="E105" i="1"/>
  <c r="F105" i="1" s="1"/>
  <c r="H105" i="1" s="1"/>
  <c r="I105" i="1" s="1"/>
  <c r="J105" i="1" s="1"/>
  <c r="E110" i="1"/>
  <c r="F110" i="1" s="1"/>
  <c r="E111" i="1"/>
  <c r="F111" i="1" s="1"/>
  <c r="E113" i="1"/>
  <c r="F113" i="1" s="1"/>
  <c r="E114" i="1"/>
  <c r="F114" i="1" s="1"/>
  <c r="E115" i="1"/>
  <c r="F115" i="1" s="1"/>
  <c r="E117" i="1"/>
  <c r="F117" i="1" s="1"/>
  <c r="B12" i="1"/>
  <c r="E112" i="1"/>
  <c r="F112" i="1" s="1"/>
  <c r="E103" i="1"/>
  <c r="F103" i="1" s="1"/>
  <c r="C12" i="1"/>
  <c r="H66" i="1" l="1"/>
  <c r="I66" i="1" s="1"/>
  <c r="J66" i="1" s="1"/>
  <c r="K66" i="1" s="1"/>
  <c r="D27" i="1" s="1"/>
  <c r="H68" i="1"/>
  <c r="I68" i="1" s="1"/>
  <c r="J68" i="1" s="1"/>
  <c r="K68" i="1" s="1"/>
  <c r="D29" i="1" s="1"/>
  <c r="H55" i="1"/>
  <c r="I55" i="1" s="1"/>
  <c r="J55" i="1" s="1"/>
  <c r="K55" i="1" s="1"/>
  <c r="D13" i="1" s="1"/>
  <c r="H115" i="1"/>
  <c r="I115" i="1" s="1"/>
  <c r="J115" i="1" s="1"/>
  <c r="G63" i="1"/>
  <c r="H64" i="1"/>
  <c r="I64" i="1" s="1"/>
  <c r="J64" i="1" s="1"/>
  <c r="K64" i="1" s="1"/>
  <c r="D23" i="1" s="1"/>
  <c r="B59" i="1"/>
  <c r="B58" i="1" s="1"/>
  <c r="H62" i="1"/>
  <c r="I62" i="1" s="1"/>
  <c r="J62" i="1" s="1"/>
  <c r="K62" i="1" s="1"/>
  <c r="D21" i="1" s="1"/>
  <c r="H61" i="1"/>
  <c r="I61" i="1" s="1"/>
  <c r="J61" i="1" s="1"/>
  <c r="K61" i="1" s="1"/>
  <c r="D19" i="1" s="1"/>
  <c r="H56" i="1"/>
  <c r="I56" i="1" s="1"/>
  <c r="J56" i="1" s="1"/>
  <c r="K56" i="1" s="1"/>
  <c r="D14" i="1" s="1"/>
  <c r="E63" i="1"/>
  <c r="F63" i="1" s="1"/>
  <c r="G54" i="1"/>
  <c r="H54" i="1" s="1"/>
  <c r="I54" i="1" s="1"/>
  <c r="J54" i="1" s="1"/>
  <c r="K54" i="1" s="1"/>
  <c r="D12" i="1" s="1"/>
  <c r="K103" i="1"/>
  <c r="E12" i="1" s="1"/>
  <c r="H113" i="1"/>
  <c r="I113" i="1" s="1"/>
  <c r="J113" i="1" s="1"/>
  <c r="H103" i="1"/>
  <c r="I103" i="1" s="1"/>
  <c r="J103" i="1" s="1"/>
  <c r="H117" i="1"/>
  <c r="I117" i="1" s="1"/>
  <c r="J117" i="1" s="1"/>
  <c r="H114" i="1"/>
  <c r="I114" i="1" s="1"/>
  <c r="J114" i="1" s="1"/>
  <c r="G107" i="1"/>
  <c r="B17" i="1"/>
  <c r="E108" i="1"/>
  <c r="F108" i="1" s="1"/>
  <c r="G108" i="1"/>
  <c r="G112" i="1"/>
  <c r="H112" i="1" s="1"/>
  <c r="I112" i="1" s="1"/>
  <c r="J112" i="1" s="1"/>
  <c r="K112" i="1"/>
  <c r="E22" i="1" s="1"/>
  <c r="B22" i="1"/>
  <c r="H109" i="1"/>
  <c r="I109" i="1" s="1"/>
  <c r="J109" i="1" s="1"/>
  <c r="H104" i="1"/>
  <c r="I104" i="1" s="1"/>
  <c r="J104" i="1" s="1"/>
  <c r="H111" i="1"/>
  <c r="I111" i="1" s="1"/>
  <c r="J111" i="1" s="1"/>
  <c r="H110" i="1"/>
  <c r="I110" i="1" s="1"/>
  <c r="J110" i="1" s="1"/>
  <c r="B10" i="1"/>
  <c r="H63" i="1" l="1"/>
  <c r="I63" i="1" s="1"/>
  <c r="J63" i="1" s="1"/>
  <c r="K63" i="1" s="1"/>
  <c r="D22" i="1" s="1"/>
  <c r="K108" i="1"/>
  <c r="E17" i="1" s="1"/>
  <c r="C17" i="1"/>
  <c r="E59" i="1"/>
  <c r="F59" i="1" s="1"/>
  <c r="G59" i="1"/>
  <c r="C10" i="1"/>
  <c r="H108" i="1"/>
  <c r="I108" i="1" s="1"/>
  <c r="J108" i="1" s="1"/>
  <c r="C16" i="1"/>
  <c r="G58" i="1"/>
  <c r="E58" i="1"/>
  <c r="F58" i="1" s="1"/>
  <c r="B16" i="1"/>
  <c r="E107" i="1"/>
  <c r="F107" i="1" s="1"/>
  <c r="H107" i="1" s="1"/>
  <c r="I107" i="1" s="1"/>
  <c r="J107" i="1" s="1"/>
  <c r="K107" i="1"/>
  <c r="E16" i="1" s="1"/>
  <c r="H59" i="1" l="1"/>
  <c r="I59" i="1" s="1"/>
  <c r="J59" i="1" s="1"/>
  <c r="K59" i="1" s="1"/>
  <c r="D17" i="1" s="1"/>
  <c r="F29" i="1"/>
  <c r="F14" i="1"/>
  <c r="F17" i="1"/>
  <c r="F21" i="1"/>
  <c r="F26" i="1"/>
  <c r="F12" i="1"/>
  <c r="F13" i="1"/>
  <c r="F22" i="1"/>
  <c r="F23" i="1"/>
  <c r="F19" i="1"/>
  <c r="F18" i="1"/>
  <c r="F27" i="1"/>
  <c r="F16" i="1"/>
  <c r="H58" i="1"/>
  <c r="I58" i="1" s="1"/>
  <c r="J58" i="1" s="1"/>
  <c r="K58" i="1" s="1"/>
  <c r="D16" i="1" s="1"/>
</calcChain>
</file>

<file path=xl/sharedStrings.xml><?xml version="1.0" encoding="utf-8"?>
<sst xmlns="http://schemas.openxmlformats.org/spreadsheetml/2006/main" count="115" uniqueCount="95">
  <si>
    <t>(Estimates are in thousands and may not add to total, due to rounding)</t>
  </si>
  <si>
    <t>Type</t>
  </si>
  <si>
    <t>All housing units..........................................................</t>
  </si>
  <si>
    <t>Current quarter</t>
  </si>
  <si>
    <t>Estimate</t>
  </si>
  <si>
    <t>A parameter</t>
  </si>
  <si>
    <t>B parameter</t>
  </si>
  <si>
    <t>x squared</t>
  </si>
  <si>
    <t>A*(x**2)</t>
  </si>
  <si>
    <t>B*x</t>
  </si>
  <si>
    <t>Characteristic</t>
  </si>
  <si>
    <t>All housing units..................................</t>
  </si>
  <si>
    <t xml:space="preserve">  Occupied................................................</t>
  </si>
  <si>
    <t xml:space="preserve">    Owner occupied................................</t>
  </si>
  <si>
    <t xml:space="preserve">    Renter occupied.............................</t>
  </si>
  <si>
    <t xml:space="preserve">  Vacant...................................................</t>
  </si>
  <si>
    <t xml:space="preserve">    Year-round vacant.........................</t>
  </si>
  <si>
    <t xml:space="preserve">      For-rent..............................................</t>
  </si>
  <si>
    <t xml:space="preserve">      For sale only..................................</t>
  </si>
  <si>
    <t xml:space="preserve">      Rented or sold..............................</t>
  </si>
  <si>
    <t xml:space="preserve">      Held off market..............................</t>
  </si>
  <si>
    <t xml:space="preserve">        For occ use.....................................</t>
  </si>
  <si>
    <t xml:space="preserve">        Temp occ by URE........................</t>
  </si>
  <si>
    <t xml:space="preserve">        Other...............................................</t>
  </si>
  <si>
    <t xml:space="preserve">    Seasonal..........................................</t>
  </si>
  <si>
    <t xml:space="preserve">  Occupied...........................................</t>
  </si>
  <si>
    <t xml:space="preserve">    Owner occupied.............................</t>
  </si>
  <si>
    <t xml:space="preserve">  Vacant..................................................</t>
  </si>
  <si>
    <t xml:space="preserve">      For-rent...........................................</t>
  </si>
  <si>
    <t xml:space="preserve">      For sale only...................................</t>
  </si>
  <si>
    <t xml:space="preserve">      Held off market...............................</t>
  </si>
  <si>
    <t xml:space="preserve">        For occ use..................................</t>
  </si>
  <si>
    <t xml:space="preserve">        Temp occ by URE.......................</t>
  </si>
  <si>
    <t xml:space="preserve">    Seasonal.........................................</t>
  </si>
  <si>
    <t>conf int</t>
  </si>
  <si>
    <t>fcq</t>
  </si>
  <si>
    <t>f 1y</t>
  </si>
  <si>
    <t>Characteristics (cont)</t>
  </si>
  <si>
    <t>All housing units..........................</t>
  </si>
  <si>
    <t xml:space="preserve">  Occupied...................................</t>
  </si>
  <si>
    <t xml:space="preserve">    Owner occupied......................</t>
  </si>
  <si>
    <t xml:space="preserve">    Renter occupied....................</t>
  </si>
  <si>
    <t xml:space="preserve">  Vacant.......................................</t>
  </si>
  <si>
    <t xml:space="preserve">    Year-round vacant.....................</t>
  </si>
  <si>
    <t xml:space="preserve">      For-rent.................................</t>
  </si>
  <si>
    <t xml:space="preserve">      For sale only.........................</t>
  </si>
  <si>
    <t xml:space="preserve">      Other......................................</t>
  </si>
  <si>
    <t xml:space="preserve">      Rented or sold....................</t>
  </si>
  <si>
    <t xml:space="preserve">      Held off market........................</t>
  </si>
  <si>
    <t xml:space="preserve">        For occ use.........................</t>
  </si>
  <si>
    <t xml:space="preserve">        Other....................................</t>
  </si>
  <si>
    <t xml:space="preserve">    Seasonal....................................</t>
  </si>
  <si>
    <t>(X)</t>
  </si>
  <si>
    <t>A*(x^2)</t>
  </si>
  <si>
    <t>(A*x)^2+B*x</t>
  </si>
  <si>
    <t xml:space="preserve">Sqrt </t>
  </si>
  <si>
    <t>(A*x)**2+B*x</t>
  </si>
  <si>
    <t>[(A*x)**2+B*x]</t>
  </si>
  <si>
    <t>/1000*f1y</t>
  </si>
  <si>
    <t>on diff</t>
  </si>
  <si>
    <r>
      <t>..</t>
    </r>
    <r>
      <rPr>
        <sz val="12"/>
        <rFont val="Arial"/>
        <family val="2"/>
      </rPr>
      <t>Occupied.......................................................................</t>
    </r>
  </si>
  <si>
    <r>
      <t>….</t>
    </r>
    <r>
      <rPr>
        <sz val="12"/>
        <rFont val="Arial"/>
        <family val="2"/>
      </rPr>
      <t>Owner occupied.......................................................</t>
    </r>
  </si>
  <si>
    <r>
      <t>….</t>
    </r>
    <r>
      <rPr>
        <sz val="12"/>
        <rFont val="Arial"/>
        <family val="2"/>
      </rPr>
      <t>Renter occupied.......................................................</t>
    </r>
  </si>
  <si>
    <r>
      <t>..</t>
    </r>
    <r>
      <rPr>
        <sz val="12"/>
        <rFont val="Arial"/>
        <family val="2"/>
      </rPr>
      <t>Vacant............................................................................</t>
    </r>
  </si>
  <si>
    <r>
      <t>...</t>
    </r>
    <r>
      <rPr>
        <sz val="12"/>
        <rFont val="Arial"/>
        <family val="2"/>
      </rPr>
      <t>Year-round vacant..................................................</t>
    </r>
  </si>
  <si>
    <r>
      <t>….</t>
    </r>
    <r>
      <rPr>
        <sz val="12"/>
        <rFont val="Arial"/>
        <family val="2"/>
      </rPr>
      <t>For rent.......................................................................</t>
    </r>
  </si>
  <si>
    <r>
      <t xml:space="preserve"> </t>
    </r>
    <r>
      <rPr>
        <sz val="12"/>
        <color indexed="9"/>
        <rFont val="Arial"/>
        <family val="2"/>
      </rPr>
      <t>….</t>
    </r>
    <r>
      <rPr>
        <sz val="12"/>
        <rFont val="Arial"/>
        <family val="2"/>
      </rPr>
      <t>For sale only...........................................................</t>
    </r>
  </si>
  <si>
    <r>
      <t xml:space="preserve"> </t>
    </r>
    <r>
      <rPr>
        <sz val="12"/>
        <color indexed="9"/>
        <rFont val="Arial"/>
        <family val="2"/>
      </rPr>
      <t>….</t>
    </r>
    <r>
      <rPr>
        <sz val="12"/>
        <rFont val="Arial"/>
        <family val="2"/>
      </rPr>
      <t>Rented or sold,</t>
    </r>
  </si>
  <si>
    <r>
      <t>….</t>
    </r>
    <r>
      <rPr>
        <sz val="12"/>
        <rFont val="Arial"/>
        <family val="2"/>
      </rPr>
      <t>awaiting occupancy.............................................</t>
    </r>
  </si>
  <si>
    <r>
      <t>….</t>
    </r>
    <r>
      <rPr>
        <sz val="12"/>
        <rFont val="Arial"/>
        <family val="2"/>
      </rPr>
      <t>Held off market......................................................</t>
    </r>
  </si>
  <si>
    <r>
      <t>…..</t>
    </r>
    <r>
      <rPr>
        <sz val="12"/>
        <rFont val="Arial"/>
        <family val="2"/>
      </rPr>
      <t>For occasional use..............................................</t>
    </r>
  </si>
  <si>
    <r>
      <t>…..</t>
    </r>
    <r>
      <rPr>
        <sz val="12"/>
        <rFont val="Arial"/>
        <family val="2"/>
      </rPr>
      <t>Temporarily occupied</t>
    </r>
  </si>
  <si>
    <r>
      <t>…..</t>
    </r>
    <r>
      <rPr>
        <sz val="12"/>
        <rFont val="Arial"/>
        <family val="2"/>
      </rPr>
      <t>by persons with</t>
    </r>
  </si>
  <si>
    <r>
      <t xml:space="preserve">  </t>
    </r>
    <r>
      <rPr>
        <sz val="12"/>
        <color indexed="9"/>
        <rFont val="Arial"/>
        <family val="2"/>
      </rPr>
      <t>…..</t>
    </r>
    <r>
      <rPr>
        <sz val="12"/>
        <rFont val="Arial"/>
        <family val="2"/>
      </rPr>
      <t>For other reasons................................................</t>
    </r>
  </si>
  <si>
    <r>
      <t xml:space="preserve"> </t>
    </r>
    <r>
      <rPr>
        <sz val="12"/>
        <color indexed="9"/>
        <rFont val="Arial"/>
        <family val="2"/>
      </rPr>
      <t xml:space="preserve"> ….</t>
    </r>
    <r>
      <rPr>
        <sz val="12"/>
        <rFont val="Arial"/>
        <family val="2"/>
      </rPr>
      <t>usual residence elsewhere...............................</t>
    </r>
  </si>
  <si>
    <r>
      <t>...</t>
    </r>
    <r>
      <rPr>
        <sz val="12"/>
        <rFont val="Arial"/>
        <family val="2"/>
      </rPr>
      <t>Seasonal vacant...........................................................</t>
    </r>
  </si>
  <si>
    <t>Interval</t>
  </si>
  <si>
    <t>* The housing inventory estimates are benchmarked to the 2010 Census.</t>
  </si>
  <si>
    <t>Confidence</t>
  </si>
  <si>
    <t>Footnotes:</t>
  </si>
  <si>
    <t>Previous Year - Same Quarter - First Quarter 2015</t>
  </si>
  <si>
    <t>(X)  Not Applicable.  Since the number of housing units is set equal to an independent national measure, there is no sampling error, and hence no confidence interval.</t>
  </si>
  <si>
    <t>Of 2016 Estimate</t>
  </si>
  <si>
    <t>Of                        Difference</t>
  </si>
  <si>
    <t>2016 Percent of Total</t>
  </si>
  <si>
    <t>Table 4.  Estimates of the Total Housing Inventory for the United States: Second Quarter 2015 and 2016*</t>
  </si>
  <si>
    <t xml:space="preserve">NOTE: Since the first quarter 2003, the Current Population Survey/Housing Vacancy Survey (CPS/HVS) estimates have been controlled to a set of independent housing unit estimates produced annually by the Census Bureau's Population Division from Census 2000 and updated using building permit data, estimates of housing loss, and other administrative record data. Doing so makes the CPS/HVS estimates of housing units more comparable to other Census Bureau housing surveys controlled to these census-based estimates. The housing controls affect the estimate of vacant units in the sense that the estimates of total occupied and vacant units sum to the control total. Vacancy rates and homeownership rates are not affected by this change. Beginning in the second quarter 2016, the housing inventory estimates are based on Vintage 2015 housing unit controls. The CPS/HVS historical table series from 2010 through the first quarter 2016 has also been revised based on Vintage 2015 housing unit controls. These revised estimates and additional information on terms and definitions can be found at: http://www.census.gov/housing/hvs/data/histtabs.html.  For the methodology used in developing the estimates used for controls in the CPS/HVS, please see the Census Bureau's Population Division website: http://www.census.gov/popest/methodology/index.html. </t>
  </si>
  <si>
    <t>Revised using 2015 Vintage estimates</t>
  </si>
  <si>
    <r>
      <t>Margin of Error</t>
    </r>
    <r>
      <rPr>
        <b/>
        <vertAlign val="superscript"/>
        <sz val="12"/>
        <rFont val="Arial"/>
        <family val="2"/>
      </rPr>
      <t>a</t>
    </r>
  </si>
  <si>
    <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</si>
  <si>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 xml:space="preserve">Second Quarter 2016 </t>
  </si>
  <si>
    <t>Table with row headings in column A and column headings in rows 5-8.  Leading dots indicate sub-parts.</t>
  </si>
  <si>
    <t>Second Quarter 2016</t>
  </si>
  <si>
    <t>Second Quarter 2015 (r)</t>
  </si>
  <si>
    <t>(r)  Revised using Vintage 2015 housing unit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</si>
</sst>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_)"/>
    <numFmt numFmtId="165" formatCode="0.0"/>
  </numFmts>
  <fonts count="46"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2"/>
      <name val="Courier"/>
      <family val="3"/>
    </font>
    <font>
      <b/>
      <sz val="12"/>
      <color indexed="12"/>
      <name val="Arial"/>
      <family val="2"/>
    </font>
    <font>
      <b/>
      <sz val="12"/>
      <name val="Arial"/>
      <family val="2"/>
    </font>
    <font>
      <sz val="12"/>
      <color indexed="12"/>
      <name val="Arial"/>
      <family val="2"/>
    </font>
    <font>
      <sz val="12"/>
      <name val="Arial"/>
      <family val="2"/>
    </font>
    <font>
      <sz val="9"/>
      <name val="Arial"/>
      <family val="2"/>
    </font>
    <font>
      <b/>
      <sz val="12"/>
      <color indexed="8"/>
      <name val="Arial"/>
      <family val="2"/>
    </font>
    <font>
      <sz val="12"/>
      <color indexed="8"/>
      <name val="Arial"/>
      <family val="2"/>
    </font>
    <font>
      <sz val="12"/>
      <color indexed="9"/>
      <name val="Arial"/>
      <family val="2"/>
    </font>
    <font>
      <b/>
      <vertAlign val="superscript"/>
      <sz val="12"/>
      <name val="Arial"/>
      <family val="2"/>
    </font>
    <font>
      <vertAlign val="superscript"/>
      <sz val="10"/>
      <name val="Arial"/>
      <family val="2"/>
    </font>
    <font>
      <sz val="10"/>
      <name val="Courier"/>
      <family val="3"/>
    </font>
    <font>
      <sz val="11"/>
      <color indexed="8"/>
      <name val="Calibri"/>
      <family val="2"/>
    </font>
    <font>
      <sz val="12"/>
      <name val="Times New Roman"/>
      <family val="1"/>
    </font>
    <font>
      <sz val="10"/>
      <color indexed="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name val="Arial"/>
      <family val="2"/>
    </font>
    <font>
      <sz val="12"/>
      <name val="Arial"/>
      <family val="2"/>
    </font>
    <font>
      <sz val="10"/>
      <name val="Courier"/>
      <family val="3"/>
    </font>
    <font>
      <sz val="10"/>
      <name val="Times New Roman"/>
      <family val="1"/>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002">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9" applyNumberFormat="0" applyAlignment="0" applyProtection="0"/>
    <xf numFmtId="0" fontId="27" fillId="28" borderId="1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23" fillId="0" borderId="0" applyFont="0" applyFill="0" applyBorder="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11" applyNumberFormat="0" applyFill="0" applyAlignment="0" applyProtection="0"/>
    <xf numFmtId="0" fontId="31" fillId="0" borderId="12" applyNumberFormat="0" applyFill="0" applyAlignment="0" applyProtection="0"/>
    <xf numFmtId="0" fontId="32" fillId="0" borderId="1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30" borderId="9" applyNumberFormat="0" applyAlignment="0" applyProtection="0"/>
    <xf numFmtId="0" fontId="35" fillId="0" borderId="14" applyNumberFormat="0" applyFill="0" applyAlignment="0" applyProtection="0"/>
    <xf numFmtId="0" fontId="36" fillId="31" borderId="0" applyNumberFormat="0" applyBorder="0" applyAlignment="0" applyProtection="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1" fillId="0" borderId="0"/>
    <xf numFmtId="0" fontId="11" fillId="0" borderId="0"/>
    <xf numFmtId="0" fontId="11" fillId="0" borderId="0"/>
    <xf numFmtId="0" fontId="23" fillId="0" borderId="0"/>
    <xf numFmtId="0" fontId="11" fillId="0" borderId="0"/>
    <xf numFmtId="0" fontId="11" fillId="0" borderId="0"/>
    <xf numFmtId="0" fontId="18" fillId="0" borderId="0"/>
    <xf numFmtId="0" fontId="23" fillId="0" borderId="0"/>
    <xf numFmtId="0" fontId="23" fillId="0" borderId="0"/>
    <xf numFmtId="0" fontId="18" fillId="0" borderId="0"/>
    <xf numFmtId="0" fontId="18" fillId="0" borderId="0"/>
    <xf numFmtId="0" fontId="11" fillId="0" borderId="0"/>
    <xf numFmtId="0" fontId="23" fillId="0" borderId="0"/>
    <xf numFmtId="0" fontId="23" fillId="0" borderId="0"/>
    <xf numFmtId="0" fontId="11" fillId="0" borderId="0"/>
    <xf numFmtId="0" fontId="11" fillId="0" borderId="0"/>
    <xf numFmtId="0" fontId="11" fillId="0" borderId="0"/>
    <xf numFmtId="0" fontId="11"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11"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23" fillId="0" borderId="0"/>
    <xf numFmtId="0" fontId="11"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6" fillId="0" borderId="0"/>
    <xf numFmtId="0" fontId="6" fillId="0" borderId="0"/>
    <xf numFmtId="0" fontId="11" fillId="0" borderId="0"/>
    <xf numFmtId="0" fontId="6" fillId="0" borderId="0"/>
    <xf numFmtId="0" fontId="23" fillId="0" borderId="0"/>
    <xf numFmtId="0" fontId="23" fillId="0" borderId="0"/>
    <xf numFmtId="0" fontId="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23" fillId="0" borderId="0"/>
    <xf numFmtId="0" fontId="11"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6" fillId="0" borderId="0"/>
    <xf numFmtId="0" fontId="11" fillId="0" borderId="0"/>
    <xf numFmtId="0" fontId="6" fillId="0" borderId="0"/>
    <xf numFmtId="0" fontId="6" fillId="0" borderId="0"/>
    <xf numFmtId="0" fontId="11" fillId="0" borderId="0"/>
    <xf numFmtId="0" fontId="11" fillId="0" borderId="0"/>
    <xf numFmtId="0" fontId="6" fillId="0" borderId="0"/>
    <xf numFmtId="0" fontId="23" fillId="0" borderId="0"/>
    <xf numFmtId="0" fontId="23" fillId="0" borderId="0"/>
    <xf numFmtId="0" fontId="6" fillId="0" borderId="0"/>
    <xf numFmtId="0" fontId="6" fillId="0" borderId="0"/>
    <xf numFmtId="0" fontId="22" fillId="0" borderId="0"/>
    <xf numFmtId="0" fontId="11" fillId="0" borderId="0"/>
    <xf numFmtId="0" fontId="11" fillId="0" borderId="0"/>
    <xf numFmtId="0" fontId="22" fillId="0" borderId="0"/>
    <xf numFmtId="0" fontId="22" fillId="0" borderId="0"/>
    <xf numFmtId="0" fontId="11"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1"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3" fillId="0" borderId="0"/>
    <xf numFmtId="0" fontId="6" fillId="0" borderId="0"/>
    <xf numFmtId="0" fontId="11" fillId="0" borderId="0"/>
    <xf numFmtId="0" fontId="23" fillId="0" borderId="0"/>
    <xf numFmtId="0" fontId="23" fillId="0" borderId="0"/>
    <xf numFmtId="0" fontId="11" fillId="0" borderId="0"/>
    <xf numFmtId="0" fontId="11" fillId="0" borderId="0"/>
    <xf numFmtId="0" fontId="23"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11" fillId="0" borderId="0"/>
    <xf numFmtId="0" fontId="23" fillId="0" borderId="0"/>
    <xf numFmtId="0" fontId="11" fillId="0" borderId="0"/>
    <xf numFmtId="0" fontId="6"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11" fillId="0" borderId="0"/>
    <xf numFmtId="0" fontId="11" fillId="0" borderId="0"/>
    <xf numFmtId="0" fontId="23" fillId="0" borderId="0"/>
    <xf numFmtId="0" fontId="23" fillId="0" borderId="0"/>
    <xf numFmtId="0" fontId="11"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18" fillId="0" borderId="0"/>
    <xf numFmtId="0" fontId="11" fillId="0" borderId="0"/>
    <xf numFmtId="0" fontId="18" fillId="0" borderId="0"/>
    <xf numFmtId="0" fontId="18" fillId="0" borderId="0"/>
    <xf numFmtId="0" fontId="18" fillId="0" borderId="0"/>
    <xf numFmtId="0" fontId="23" fillId="0" borderId="0"/>
    <xf numFmtId="0" fontId="23" fillId="0" borderId="0"/>
    <xf numFmtId="0" fontId="11" fillId="0" borderId="0"/>
    <xf numFmtId="0" fontId="18" fillId="0" borderId="0"/>
    <xf numFmtId="0" fontId="11" fillId="0" borderId="0"/>
    <xf numFmtId="0" fontId="23" fillId="0" borderId="0"/>
    <xf numFmtId="0" fontId="23" fillId="0" borderId="0"/>
    <xf numFmtId="0" fontId="11" fillId="0" borderId="0"/>
    <xf numFmtId="0" fontId="11" fillId="0" borderId="0"/>
    <xf numFmtId="0" fontId="6" fillId="0" borderId="0"/>
    <xf numFmtId="0" fontId="23" fillId="0" borderId="0"/>
    <xf numFmtId="0" fontId="18" fillId="0" borderId="0"/>
    <xf numFmtId="0" fontId="6" fillId="0" borderId="0"/>
    <xf numFmtId="0" fontId="23" fillId="0" borderId="0"/>
    <xf numFmtId="0" fontId="6" fillId="0" borderId="0"/>
    <xf numFmtId="0" fontId="22" fillId="0" borderId="0"/>
    <xf numFmtId="0" fontId="6" fillId="0" borderId="0"/>
    <xf numFmtId="0" fontId="11" fillId="0" borderId="0"/>
    <xf numFmtId="0" fontId="11" fillId="0" borderId="0"/>
    <xf numFmtId="0" fontId="22" fillId="0" borderId="0"/>
    <xf numFmtId="0" fontId="22"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1" fillId="0" borderId="0"/>
    <xf numFmtId="0" fontId="11" fillId="0" borderId="0"/>
    <xf numFmtId="0" fontId="23" fillId="0" borderId="0"/>
    <xf numFmtId="0" fontId="23" fillId="0" borderId="0"/>
    <xf numFmtId="0" fontId="18" fillId="0" borderId="0"/>
    <xf numFmtId="0" fontId="18" fillId="0" borderId="0"/>
    <xf numFmtId="0" fontId="6" fillId="0" borderId="0"/>
    <xf numFmtId="0" fontId="23" fillId="0" borderId="0"/>
    <xf numFmtId="0" fontId="6" fillId="0" borderId="0"/>
    <xf numFmtId="0" fontId="18" fillId="0" borderId="0"/>
    <xf numFmtId="0" fontId="23" fillId="0" borderId="0"/>
    <xf numFmtId="0" fontId="23" fillId="0" borderId="0"/>
    <xf numFmtId="0" fontId="6" fillId="0" borderId="0"/>
    <xf numFmtId="0" fontId="11" fillId="0" borderId="0"/>
    <xf numFmtId="0" fontId="6" fillId="0" borderId="0"/>
    <xf numFmtId="0" fontId="6" fillId="0" borderId="0"/>
    <xf numFmtId="0" fontId="11" fillId="0" borderId="0"/>
    <xf numFmtId="0" fontId="11" fillId="0" borderId="0"/>
    <xf numFmtId="0" fontId="6" fillId="0" borderId="0"/>
    <xf numFmtId="0" fontId="11" fillId="0" borderId="0"/>
    <xf numFmtId="0" fontId="6" fillId="0" borderId="0"/>
    <xf numFmtId="0" fontId="6" fillId="0" borderId="0"/>
    <xf numFmtId="0" fontId="11" fillId="0" borderId="0"/>
    <xf numFmtId="0" fontId="11" fillId="0" borderId="0"/>
    <xf numFmtId="0" fontId="11" fillId="0" borderId="0"/>
    <xf numFmtId="0" fontId="11" fillId="0" borderId="0"/>
    <xf numFmtId="0" fontId="23" fillId="0" borderId="0"/>
    <xf numFmtId="0" fontId="23" fillId="0" borderId="0"/>
    <xf numFmtId="0" fontId="6" fillId="0" borderId="0"/>
    <xf numFmtId="0" fontId="11" fillId="0" borderId="0"/>
    <xf numFmtId="0" fontId="6" fillId="0" borderId="0"/>
    <xf numFmtId="0" fontId="23" fillId="0" borderId="0"/>
    <xf numFmtId="0" fontId="6" fillId="0" borderId="0"/>
    <xf numFmtId="0" fontId="23" fillId="0" borderId="0"/>
    <xf numFmtId="0" fontId="23" fillId="0" borderId="0"/>
    <xf numFmtId="0" fontId="11"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18" fillId="0" borderId="0"/>
    <xf numFmtId="0" fontId="6" fillId="0" borderId="0"/>
    <xf numFmtId="0" fontId="18" fillId="0" borderId="0"/>
    <xf numFmtId="0" fontId="6" fillId="0" borderId="0"/>
    <xf numFmtId="0" fontId="18" fillId="0" borderId="0"/>
    <xf numFmtId="0" fontId="23" fillId="0" borderId="0"/>
    <xf numFmtId="0" fontId="23" fillId="0" borderId="0"/>
    <xf numFmtId="0" fontId="18" fillId="0" borderId="0"/>
    <xf numFmtId="0" fontId="11" fillId="0" borderId="0"/>
    <xf numFmtId="0" fontId="18" fillId="0" borderId="0"/>
    <xf numFmtId="0" fontId="11" fillId="0" borderId="0"/>
    <xf numFmtId="0" fontId="6" fillId="0" borderId="0"/>
    <xf numFmtId="0" fontId="18" fillId="0" borderId="0"/>
    <xf numFmtId="0" fontId="6"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23" fillId="0" borderId="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19" fillId="32" borderId="15" applyNumberFormat="0" applyFont="0" applyAlignment="0" applyProtection="0"/>
    <xf numFmtId="0" fontId="19" fillId="32" borderId="15" applyNumberFormat="0" applyFont="0" applyAlignment="0" applyProtection="0"/>
    <xf numFmtId="0" fontId="23" fillId="32" borderId="15" applyNumberFormat="0" applyFont="0" applyAlignment="0" applyProtection="0"/>
    <xf numFmtId="0" fontId="23" fillId="32" borderId="15" applyNumberFormat="0" applyFont="0" applyAlignment="0" applyProtection="0"/>
    <xf numFmtId="0" fontId="37" fillId="27" borderId="16" applyNumberFormat="0" applyAlignment="0" applyProtection="0"/>
    <xf numFmtId="0" fontId="38" fillId="0" borderId="0" applyNumberFormat="0" applyFill="0" applyBorder="0" applyAlignment="0" applyProtection="0"/>
    <xf numFmtId="0" fontId="39" fillId="0" borderId="17" applyNumberFormat="0" applyFill="0" applyAlignment="0" applyProtection="0"/>
    <xf numFmtId="0" fontId="40"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18" fillId="0" borderId="0"/>
    <xf numFmtId="0" fontId="4" fillId="0" borderId="0"/>
    <xf numFmtId="0" fontId="4" fillId="0" borderId="0"/>
    <xf numFmtId="0" fontId="18"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11" fillId="0" borderId="0"/>
    <xf numFmtId="0" fontId="1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22" fillId="0" borderId="0"/>
    <xf numFmtId="0" fontId="6" fillId="0" borderId="0"/>
    <xf numFmtId="0" fontId="4" fillId="0" borderId="0"/>
    <xf numFmtId="0" fontId="4" fillId="0" borderId="0"/>
    <xf numFmtId="0" fontId="4" fillId="0" borderId="0"/>
    <xf numFmtId="0" fontId="4" fillId="0" borderId="0"/>
    <xf numFmtId="0" fontId="6" fillId="0" borderId="0"/>
    <xf numFmtId="0" fontId="11" fillId="0" borderId="0"/>
    <xf numFmtId="0" fontId="11" fillId="0" borderId="0"/>
    <xf numFmtId="0" fontId="6" fillId="0" borderId="0"/>
    <xf numFmtId="0" fontId="6" fillId="0" borderId="0"/>
    <xf numFmtId="0" fontId="4" fillId="0" borderId="0"/>
    <xf numFmtId="0" fontId="4" fillId="0" borderId="0"/>
    <xf numFmtId="0" fontId="6" fillId="0" borderId="0"/>
    <xf numFmtId="0" fontId="6" fillId="0" borderId="0"/>
    <xf numFmtId="0" fontId="18"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11"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11"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1" fillId="0" borderId="0"/>
    <xf numFmtId="0" fontId="6" fillId="0" borderId="0"/>
    <xf numFmtId="0" fontId="6" fillId="0" borderId="0"/>
    <xf numFmtId="0" fontId="4" fillId="0" borderId="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4"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11"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18" fillId="0" borderId="0"/>
    <xf numFmtId="0" fontId="1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43" fontId="6" fillId="0" borderId="0" applyFont="0" applyFill="0" applyBorder="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6" fillId="0" borderId="0"/>
    <xf numFmtId="0" fontId="3" fillId="32" borderId="15" applyNumberFormat="0" applyFont="0" applyAlignment="0" applyProtection="0"/>
    <xf numFmtId="0" fontId="3" fillId="32" borderId="15" applyNumberFormat="0" applyFont="0" applyAlignment="0" applyProtection="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6" fillId="0" borderId="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43" fontId="6" fillId="0" borderId="0" applyFont="0" applyFill="0" applyBorder="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3" fillId="32" borderId="15" applyNumberFormat="0" applyFont="0" applyAlignment="0" applyProtection="0"/>
    <xf numFmtId="0" fontId="3" fillId="32" borderId="1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43" fontId="6" fillId="0" borderId="0" applyFont="0" applyFill="0" applyBorder="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0" borderId="0"/>
    <xf numFmtId="0" fontId="6" fillId="0" borderId="0"/>
    <xf numFmtId="0" fontId="3" fillId="0" borderId="0"/>
    <xf numFmtId="0" fontId="6" fillId="0" borderId="0"/>
    <xf numFmtId="0" fontId="6" fillId="0" borderId="0"/>
    <xf numFmtId="0" fontId="3" fillId="0" borderId="0"/>
    <xf numFmtId="0" fontId="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3" fillId="32" borderId="15" applyNumberFormat="0" applyFont="0" applyAlignment="0" applyProtection="0"/>
    <xf numFmtId="0" fontId="18" fillId="0" borderId="0"/>
    <xf numFmtId="0" fontId="3" fillId="0" borderId="0"/>
    <xf numFmtId="0" fontId="11" fillId="0" borderId="0"/>
    <xf numFmtId="0" fontId="6" fillId="0" borderId="0"/>
    <xf numFmtId="43" fontId="6" fillId="0" borderId="0" applyFont="0" applyFill="0" applyBorder="0" applyAlignment="0" applyProtection="0"/>
    <xf numFmtId="0" fontId="11" fillId="0" borderId="0"/>
    <xf numFmtId="0" fontId="3" fillId="0" borderId="0"/>
    <xf numFmtId="0" fontId="4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43" fontId="5"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5" fillId="0" borderId="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5"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43" fontId="5"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43" fontId="5"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5" fillId="0" borderId="0"/>
    <xf numFmtId="0" fontId="2" fillId="0" borderId="0"/>
    <xf numFmtId="0" fontId="5" fillId="0" borderId="0"/>
    <xf numFmtId="0" fontId="5" fillId="0" borderId="0"/>
    <xf numFmtId="0" fontId="2" fillId="0" borderId="0"/>
    <xf numFmtId="0" fontId="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5" fillId="0" borderId="0"/>
    <xf numFmtId="43" fontId="5"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18" fillId="0" borderId="0"/>
    <xf numFmtId="0" fontId="2" fillId="0" borderId="0"/>
    <xf numFmtId="0" fontId="2" fillId="0" borderId="0"/>
    <xf numFmtId="0" fontId="2" fillId="0" borderId="0"/>
    <xf numFmtId="0" fontId="11" fillId="0" borderId="0"/>
    <xf numFmtId="0" fontId="2" fillId="0" borderId="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18" fillId="0" borderId="0"/>
    <xf numFmtId="0" fontId="1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43" fontId="5"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5"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0" borderId="0"/>
    <xf numFmtId="0" fontId="2"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44" fillId="0" borderId="0"/>
    <xf numFmtId="0" fontId="1" fillId="0" borderId="0"/>
    <xf numFmtId="0" fontId="1" fillId="0" borderId="0"/>
    <xf numFmtId="0" fontId="1" fillId="0" borderId="0"/>
    <xf numFmtId="0" fontId="43"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5" fillId="0" borderId="0" applyFont="0" applyFill="0" applyBorder="0" applyAlignment="0" applyProtection="0"/>
    <xf numFmtId="0" fontId="5" fillId="0" borderId="0"/>
    <xf numFmtId="0" fontId="1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8"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43" fontId="44"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2"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44"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12"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4"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4"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7"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4"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5"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4"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6"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9"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9"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2"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8"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44"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9" borderId="0" applyNumberFormat="0" applyBorder="0" applyAlignment="0" applyProtection="0"/>
    <xf numFmtId="0" fontId="1" fillId="32" borderId="15"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5" borderId="0" applyNumberFormat="0" applyBorder="0" applyAlignment="0" applyProtection="0"/>
    <xf numFmtId="0" fontId="1" fillId="32" borderId="15"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5" applyNumberFormat="0" applyFont="0" applyAlignment="0" applyProtection="0"/>
    <xf numFmtId="0" fontId="1" fillId="0" borderId="0"/>
    <xf numFmtId="0" fontId="1" fillId="11" borderId="0" applyNumberFormat="0" applyBorder="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7"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7"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9"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11"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4"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6"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10"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13"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5"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10"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6"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13"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4"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13" borderId="0" applyNumberFormat="0" applyBorder="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2" borderId="0" applyNumberFormat="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12" borderId="0" applyNumberFormat="0" applyBorder="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4"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11" borderId="0" applyNumberFormat="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32" borderId="15"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8" borderId="0" applyNumberFormat="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5" applyNumberFormat="0" applyFont="0" applyAlignment="0" applyProtection="0"/>
    <xf numFmtId="0" fontId="1" fillId="0" borderId="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32" borderId="15" applyNumberFormat="0" applyFont="0" applyAlignment="0" applyProtection="0"/>
    <xf numFmtId="0" fontId="1" fillId="0" borderId="0"/>
    <xf numFmtId="0" fontId="1" fillId="0" borderId="0"/>
  </cellStyleXfs>
  <cellXfs count="96">
    <xf numFmtId="0" fontId="0" fillId="0" borderId="0" xfId="0"/>
    <xf numFmtId="0" fontId="7" fillId="0" borderId="0" xfId="0" applyFont="1" applyProtection="1">
      <protection locked="0"/>
    </xf>
    <xf numFmtId="0" fontId="0" fillId="0" borderId="0" xfId="0" applyProtection="1"/>
    <xf numFmtId="0" fontId="8" fillId="0" borderId="0" xfId="0" applyFont="1" applyProtection="1">
      <protection locked="0"/>
    </xf>
    <xf numFmtId="0" fontId="9" fillId="0" borderId="0" xfId="0" applyFont="1" applyProtection="1"/>
    <xf numFmtId="0" fontId="0" fillId="0" borderId="1" xfId="0" applyBorder="1" applyProtection="1"/>
    <xf numFmtId="0" fontId="0" fillId="0" borderId="2" xfId="0" applyBorder="1" applyProtection="1"/>
    <xf numFmtId="37" fontId="0" fillId="0" borderId="3" xfId="0" applyNumberFormat="1" applyBorder="1" applyProtection="1"/>
    <xf numFmtId="37" fontId="0" fillId="0" borderId="4" xfId="0" applyNumberFormat="1" applyBorder="1" applyProtection="1"/>
    <xf numFmtId="0" fontId="0" fillId="0" borderId="0" xfId="0" applyAlignment="1">
      <alignment horizontal="right"/>
    </xf>
    <xf numFmtId="37" fontId="10" fillId="0" borderId="0" xfId="0" applyNumberFormat="1" applyFont="1" applyProtection="1">
      <protection locked="0"/>
    </xf>
    <xf numFmtId="0" fontId="10" fillId="0" borderId="0" xfId="0" applyFont="1" applyProtection="1">
      <protection locked="0"/>
    </xf>
    <xf numFmtId="164" fontId="10" fillId="0" borderId="0" xfId="0" applyNumberFormat="1" applyFont="1" applyProtection="1">
      <protection locked="0"/>
    </xf>
    <xf numFmtId="37" fontId="11" fillId="0" borderId="0" xfId="0" applyNumberFormat="1" applyFont="1" applyProtection="1"/>
    <xf numFmtId="0" fontId="11" fillId="0" borderId="0" xfId="0" applyFont="1" applyProtection="1"/>
    <xf numFmtId="0" fontId="11" fillId="0" borderId="0" xfId="0" applyFont="1"/>
    <xf numFmtId="164" fontId="0" fillId="0" borderId="3" xfId="0" applyNumberFormat="1" applyBorder="1" applyProtection="1"/>
    <xf numFmtId="0" fontId="0" fillId="0" borderId="0" xfId="0" applyAlignment="1">
      <alignment horizontal="center"/>
    </xf>
    <xf numFmtId="0" fontId="0" fillId="0" borderId="0" xfId="0" applyNumberFormat="1" applyProtection="1"/>
    <xf numFmtId="0" fontId="0" fillId="0" borderId="0" xfId="0" applyNumberFormat="1"/>
    <xf numFmtId="0" fontId="0" fillId="0" borderId="0" xfId="0" applyNumberFormat="1" applyAlignment="1" applyProtection="1">
      <alignment horizontal="left"/>
    </xf>
    <xf numFmtId="0" fontId="12" fillId="0" borderId="0" xfId="0" applyNumberFormat="1" applyFont="1" applyProtection="1"/>
    <xf numFmtId="0" fontId="0" fillId="0" borderId="0" xfId="0" applyNumberFormat="1" applyAlignment="1" applyProtection="1">
      <alignment horizontal="center"/>
    </xf>
    <xf numFmtId="0" fontId="7" fillId="0" borderId="0" xfId="0" applyNumberFormat="1" applyFont="1" applyProtection="1">
      <protection locked="0"/>
    </xf>
    <xf numFmtId="0" fontId="12" fillId="0" borderId="0" xfId="0" applyNumberFormat="1" applyFont="1"/>
    <xf numFmtId="0" fontId="0" fillId="0" borderId="0" xfId="0" applyNumberFormat="1" applyAlignment="1" applyProtection="1">
      <alignment horizontal="right"/>
    </xf>
    <xf numFmtId="0" fontId="12" fillId="0" borderId="0" xfId="0" applyFont="1"/>
    <xf numFmtId="164" fontId="0" fillId="0" borderId="0" xfId="0" applyNumberFormat="1" applyBorder="1" applyProtection="1"/>
    <xf numFmtId="0" fontId="13" fillId="0" borderId="0" xfId="0" applyFont="1" applyProtection="1">
      <protection locked="0"/>
    </xf>
    <xf numFmtId="0" fontId="13" fillId="0" borderId="0" xfId="0" applyFont="1" applyProtection="1"/>
    <xf numFmtId="0" fontId="14" fillId="0" borderId="0" xfId="0" applyFont="1"/>
    <xf numFmtId="0" fontId="15" fillId="0" borderId="0" xfId="0" applyFont="1"/>
    <xf numFmtId="37" fontId="0" fillId="0" borderId="0" xfId="0" applyNumberFormat="1" applyBorder="1" applyProtection="1"/>
    <xf numFmtId="0" fontId="12" fillId="0" borderId="0" xfId="0" applyFont="1" applyAlignment="1" applyProtection="1">
      <alignment horizontal="left" vertical="top" wrapText="1"/>
    </xf>
    <xf numFmtId="0" fontId="11" fillId="0" borderId="0" xfId="0" applyFont="1" applyAlignment="1">
      <alignment horizontal="right"/>
    </xf>
    <xf numFmtId="164" fontId="11" fillId="0" borderId="0" xfId="0" applyNumberFormat="1" applyFont="1" applyProtection="1">
      <protection hidden="1"/>
    </xf>
    <xf numFmtId="0" fontId="11" fillId="0" borderId="0" xfId="0" applyFont="1" applyProtection="1">
      <protection hidden="1"/>
    </xf>
    <xf numFmtId="0" fontId="0" fillId="0" borderId="0" xfId="0" applyProtection="1">
      <protection hidden="1"/>
    </xf>
    <xf numFmtId="0" fontId="0" fillId="0" borderId="0" xfId="0" applyProtection="1">
      <protection locked="0"/>
    </xf>
    <xf numFmtId="37" fontId="11" fillId="0" borderId="0" xfId="0" applyNumberFormat="1" applyFont="1" applyProtection="1">
      <protection locked="0"/>
    </xf>
    <xf numFmtId="0" fontId="17" fillId="0" borderId="0" xfId="0" applyFont="1" applyFill="1" applyBorder="1" applyAlignment="1" applyProtection="1">
      <alignment wrapText="1"/>
    </xf>
    <xf numFmtId="0" fontId="6" fillId="0" borderId="0" xfId="0" applyFont="1" applyAlignment="1">
      <alignment wrapText="1"/>
    </xf>
    <xf numFmtId="0" fontId="6" fillId="0" borderId="0" xfId="0" applyFont="1" applyAlignment="1" applyProtection="1">
      <alignment wrapText="1"/>
    </xf>
    <xf numFmtId="3" fontId="41" fillId="0" borderId="0" xfId="0" applyNumberFormat="1" applyFont="1" applyBorder="1"/>
    <xf numFmtId="0" fontId="41" fillId="0" borderId="0" xfId="0" applyFont="1" applyBorder="1"/>
    <xf numFmtId="0" fontId="15" fillId="0" borderId="0" xfId="0" applyFont="1" applyBorder="1" applyProtection="1"/>
    <xf numFmtId="37" fontId="11" fillId="0" borderId="0" xfId="334" applyNumberFormat="1" applyBorder="1" applyProtection="1"/>
    <xf numFmtId="165" fontId="0" fillId="0" borderId="0" xfId="0" applyNumberFormat="1" applyBorder="1" applyProtection="1"/>
    <xf numFmtId="37" fontId="11" fillId="0" borderId="0" xfId="334" applyNumberFormat="1" applyFont="1" applyBorder="1" applyProtection="1"/>
    <xf numFmtId="37" fontId="11" fillId="0" borderId="0" xfId="0" applyNumberFormat="1" applyFont="1" applyBorder="1" applyProtection="1"/>
    <xf numFmtId="164" fontId="11" fillId="0" borderId="0" xfId="0" applyNumberFormat="1" applyFont="1" applyBorder="1" applyProtection="1"/>
    <xf numFmtId="165" fontId="11" fillId="0" borderId="0" xfId="0" applyNumberFormat="1" applyFont="1" applyBorder="1" applyProtection="1"/>
    <xf numFmtId="0" fontId="6" fillId="0" borderId="0" xfId="0" applyFont="1" applyBorder="1" applyProtection="1"/>
    <xf numFmtId="0" fontId="11" fillId="0" borderId="2" xfId="0" applyFont="1" applyBorder="1" applyProtection="1"/>
    <xf numFmtId="165" fontId="0" fillId="0" borderId="4" xfId="0" applyNumberFormat="1" applyBorder="1" applyProtection="1"/>
    <xf numFmtId="164" fontId="0" fillId="0" borderId="4" xfId="0" applyNumberFormat="1" applyBorder="1" applyProtection="1"/>
    <xf numFmtId="0" fontId="15" fillId="0" borderId="4" xfId="0" applyFont="1" applyBorder="1" applyProtection="1"/>
    <xf numFmtId="0" fontId="15" fillId="0" borderId="3" xfId="0" applyFont="1" applyBorder="1" applyProtection="1"/>
    <xf numFmtId="165" fontId="0" fillId="0" borderId="3" xfId="0" applyNumberFormat="1" applyBorder="1" applyProtection="1"/>
    <xf numFmtId="164" fontId="0" fillId="0" borderId="3" xfId="0" applyNumberFormat="1" applyBorder="1" applyAlignment="1" applyProtection="1">
      <alignment horizontal="right"/>
    </xf>
    <xf numFmtId="0" fontId="0" fillId="0" borderId="3" xfId="0" applyBorder="1" applyProtection="1"/>
    <xf numFmtId="37" fontId="11" fillId="0" borderId="3" xfId="334" applyNumberFormat="1" applyBorder="1" applyProtection="1"/>
    <xf numFmtId="0" fontId="0" fillId="0" borderId="3" xfId="0" applyBorder="1"/>
    <xf numFmtId="37" fontId="11" fillId="0" borderId="4" xfId="334" applyNumberFormat="1" applyBorder="1" applyProtection="1"/>
    <xf numFmtId="0" fontId="20" fillId="0" borderId="0" xfId="0" applyFont="1" applyBorder="1" applyAlignment="1">
      <alignment vertical="center" wrapText="1"/>
    </xf>
    <xf numFmtId="0" fontId="0" fillId="0" borderId="0" xfId="0" applyBorder="1"/>
    <xf numFmtId="3" fontId="20" fillId="0" borderId="0" xfId="0" applyNumberFormat="1" applyFont="1" applyBorder="1" applyAlignment="1">
      <alignment horizontal="right" vertical="center" wrapText="1"/>
    </xf>
    <xf numFmtId="3" fontId="0" fillId="0" borderId="0" xfId="0" applyNumberFormat="1" applyBorder="1"/>
    <xf numFmtId="0" fontId="20" fillId="0" borderId="0" xfId="0" applyFont="1" applyBorder="1" applyAlignment="1">
      <alignment horizontal="right" vertical="center" wrapText="1"/>
    </xf>
    <xf numFmtId="3" fontId="20" fillId="0" borderId="0" xfId="0" applyNumberFormat="1" applyFont="1" applyBorder="1" applyAlignment="1">
      <alignment vertical="center" wrapText="1"/>
    </xf>
    <xf numFmtId="3" fontId="20" fillId="0" borderId="0" xfId="0" applyNumberFormat="1" applyFont="1" applyBorder="1" applyAlignment="1">
      <alignment horizontal="center" vertical="center" wrapText="1"/>
    </xf>
    <xf numFmtId="0" fontId="21" fillId="0" borderId="0" xfId="188" applyFont="1" applyBorder="1" applyProtection="1">
      <protection locked="0"/>
    </xf>
    <xf numFmtId="37" fontId="0" fillId="0" borderId="0" xfId="0" applyNumberFormat="1" applyBorder="1"/>
    <xf numFmtId="0" fontId="45" fillId="0" borderId="0" xfId="0" applyFont="1" applyBorder="1" applyAlignment="1">
      <alignment vertical="center" wrapText="1"/>
    </xf>
    <xf numFmtId="3" fontId="45" fillId="0" borderId="0" xfId="0" applyNumberFormat="1" applyFont="1" applyBorder="1" applyAlignment="1">
      <alignment horizontal="right" vertical="center" wrapText="1"/>
    </xf>
    <xf numFmtId="0" fontId="45" fillId="0" borderId="0" xfId="0" applyFont="1" applyBorder="1" applyAlignment="1">
      <alignment horizontal="right" vertical="center" wrapText="1"/>
    </xf>
    <xf numFmtId="3" fontId="45" fillId="0" borderId="0" xfId="0" applyNumberFormat="1" applyFont="1" applyBorder="1" applyAlignment="1">
      <alignment vertical="center" wrapText="1"/>
    </xf>
    <xf numFmtId="3" fontId="45" fillId="0" borderId="0" xfId="0" applyNumberFormat="1" applyFont="1" applyBorder="1" applyAlignment="1">
      <alignment horizontal="center" vertical="center" wrapText="1"/>
    </xf>
    <xf numFmtId="0" fontId="5" fillId="0" borderId="0" xfId="0" applyFont="1" applyAlignment="1" applyProtection="1">
      <alignment horizontal="left" vertical="top" wrapText="1"/>
    </xf>
    <xf numFmtId="0" fontId="6" fillId="0" borderId="0" xfId="0" applyFont="1" applyAlignment="1" applyProtection="1">
      <alignment horizontal="left" vertical="top" wrapText="1"/>
    </xf>
    <xf numFmtId="0" fontId="17" fillId="0" borderId="0" xfId="0" applyFont="1" applyFill="1" applyBorder="1" applyAlignment="1" applyProtection="1">
      <alignment wrapText="1"/>
    </xf>
    <xf numFmtId="0" fontId="5" fillId="0" borderId="0" xfId="0" applyFont="1" applyAlignment="1" applyProtection="1">
      <alignment wrapText="1"/>
    </xf>
    <xf numFmtId="0" fontId="6" fillId="0" borderId="0" xfId="0" applyFont="1" applyAlignment="1">
      <alignment wrapText="1"/>
    </xf>
    <xf numFmtId="0" fontId="9" fillId="0" borderId="2" xfId="0" applyFont="1" applyBorder="1" applyAlignment="1" applyProtection="1">
      <alignment horizontal="center" wrapText="1"/>
      <protection locked="0"/>
    </xf>
    <xf numFmtId="0" fontId="9" fillId="0" borderId="4" xfId="0" applyFont="1" applyBorder="1" applyAlignment="1" applyProtection="1">
      <alignment horizontal="center" wrapText="1"/>
      <protection locked="0"/>
    </xf>
    <xf numFmtId="0" fontId="11" fillId="0" borderId="4" xfId="0" applyFont="1" applyBorder="1" applyAlignment="1">
      <alignment horizontal="center" wrapText="1"/>
    </xf>
    <xf numFmtId="0" fontId="9" fillId="0" borderId="2" xfId="0"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cellXfs>
  <cellStyles count="43002">
    <cellStyle name="20% - Accent1" xfId="1" builtinId="30" customBuiltin="1"/>
    <cellStyle name="20% - Accent1 10" xfId="17915"/>
    <cellStyle name="20% - Accent1 11" xfId="29652"/>
    <cellStyle name="20% - Accent1 12" xfId="34483"/>
    <cellStyle name="20% - Accent1 13" xfId="13046"/>
    <cellStyle name="20% - Accent1 2" xfId="992"/>
    <cellStyle name="20% - Accent1 2 10" xfId="13434"/>
    <cellStyle name="20% - Accent1 2 2" xfId="3049"/>
    <cellStyle name="20% - Accent1 2 2 2" xfId="10248"/>
    <cellStyle name="20% - Accent1 2 2 2 2" xfId="26856"/>
    <cellStyle name="20% - Accent1 2 2 3" xfId="20256"/>
    <cellStyle name="20% - Accent1 2 2 4" xfId="31681"/>
    <cellStyle name="20% - Accent1 2 2 5" xfId="37154"/>
    <cellStyle name="20% - Accent1 2 2 6" xfId="15097"/>
    <cellStyle name="20% - Accent1 2 3" xfId="12272"/>
    <cellStyle name="20% - Accent1 2 3 2" xfId="28879"/>
    <cellStyle name="20% - Accent1 2 3 3" xfId="33709"/>
    <cellStyle name="20% - Accent1 2 3 4" xfId="39185"/>
    <cellStyle name="20% - Accent1 2 3 5" xfId="17120"/>
    <cellStyle name="20% - Accent1 2 4" xfId="8583"/>
    <cellStyle name="20% - Accent1 2 4 2" xfId="41772"/>
    <cellStyle name="20% - Accent1 2 4 3" xfId="25199"/>
    <cellStyle name="20% - Accent1 2 5" xfId="7421"/>
    <cellStyle name="20% - Accent1 2 5 2" xfId="41608"/>
    <cellStyle name="20% - Accent1 2 5 3" xfId="24040"/>
    <cellStyle name="20% - Accent1 2 6" xfId="5628"/>
    <cellStyle name="20% - Accent1 2 6 2" xfId="22399"/>
    <cellStyle name="20% - Accent1 2 7" xfId="18400"/>
    <cellStyle name="20% - Accent1 2 8" xfId="30034"/>
    <cellStyle name="20% - Accent1 2 9" xfId="35365"/>
    <cellStyle name="20% - Accent1 3" xfId="3432"/>
    <cellStyle name="20% - Accent1 3 10" xfId="13816"/>
    <cellStyle name="20% - Accent1 3 2" xfId="10631"/>
    <cellStyle name="20% - Accent1 3 2 2" xfId="27238"/>
    <cellStyle name="20% - Accent1 3 2 3" xfId="32063"/>
    <cellStyle name="20% - Accent1 3 2 4" xfId="37536"/>
    <cellStyle name="20% - Accent1 3 2 5" xfId="15479"/>
    <cellStyle name="20% - Accent1 3 3" xfId="12654"/>
    <cellStyle name="20% - Accent1 3 3 2" xfId="29261"/>
    <cellStyle name="20% - Accent1 3 3 3" xfId="34091"/>
    <cellStyle name="20% - Accent1 3 3 4" xfId="39567"/>
    <cellStyle name="20% - Accent1 3 3 5" xfId="17502"/>
    <cellStyle name="20% - Accent1 3 4" xfId="8965"/>
    <cellStyle name="20% - Accent1 3 4 2" xfId="40242"/>
    <cellStyle name="20% - Accent1 3 4 3" xfId="25581"/>
    <cellStyle name="20% - Accent1 3 5" xfId="7803"/>
    <cellStyle name="20% - Accent1 3 5 2" xfId="40533"/>
    <cellStyle name="20% - Accent1 3 5 3" xfId="24422"/>
    <cellStyle name="20% - Accent1 3 6" xfId="6011"/>
    <cellStyle name="20% - Accent1 3 6 2" xfId="22781"/>
    <cellStyle name="20% - Accent1 3 7" xfId="20638"/>
    <cellStyle name="20% - Accent1 3 8" xfId="30416"/>
    <cellStyle name="20% - Accent1 3 9" xfId="35749"/>
    <cellStyle name="20% - Accent1 4" xfId="2515"/>
    <cellStyle name="20% - Accent1 4 2" xfId="11884"/>
    <cellStyle name="20% - Accent1 4 2 2" xfId="28491"/>
    <cellStyle name="20% - Accent1 4 2 3" xfId="33321"/>
    <cellStyle name="20% - Accent1 4 2 4" xfId="38797"/>
    <cellStyle name="20% - Accent1 4 2 5" xfId="16732"/>
    <cellStyle name="20% - Accent1 4 3" xfId="9362"/>
    <cellStyle name="20% - Accent1 4 3 2" xfId="42126"/>
    <cellStyle name="20% - Accent1 4 3 3" xfId="25972"/>
    <cellStyle name="20% - Accent1 4 4" xfId="7033"/>
    <cellStyle name="20% - Accent1 4 4 2" xfId="40026"/>
    <cellStyle name="20% - Accent1 4 4 3" xfId="23652"/>
    <cellStyle name="20% - Accent1 4 5" xfId="5097"/>
    <cellStyle name="20% - Accent1 4 5 2" xfId="22011"/>
    <cellStyle name="20% - Accent1 4 6" xfId="19868"/>
    <cellStyle name="20% - Accent1 4 7" xfId="30798"/>
    <cellStyle name="20% - Accent1 4 8" xfId="36204"/>
    <cellStyle name="20% - Accent1 4 9" xfId="14213"/>
    <cellStyle name="20% - Accent1 5" xfId="2024"/>
    <cellStyle name="20% - Accent1 5 2" xfId="11399"/>
    <cellStyle name="20% - Accent1 5 2 2" xfId="28006"/>
    <cellStyle name="20% - Accent1 5 2 3" xfId="32836"/>
    <cellStyle name="20% - Accent1 5 2 4" xfId="38312"/>
    <cellStyle name="20% - Accent1 5 2 5" xfId="16247"/>
    <cellStyle name="20% - Accent1 5 3" xfId="9744"/>
    <cellStyle name="20% - Accent1 5 3 2" xfId="42498"/>
    <cellStyle name="20% - Accent1 5 3 3" xfId="26354"/>
    <cellStyle name="20% - Accent1 5 4" xfId="4609"/>
    <cellStyle name="20% - Accent1 5 4 2" xfId="21524"/>
    <cellStyle name="20% - Accent1 5 5" xfId="19381"/>
    <cellStyle name="20% - Accent1 5 6" xfId="31180"/>
    <cellStyle name="20% - Accent1 5 7" xfId="36586"/>
    <cellStyle name="20% - Accent1 5 8" xfId="14595"/>
    <cellStyle name="20% - Accent1 6" xfId="1531"/>
    <cellStyle name="20% - Accent1 6 2" xfId="11015"/>
    <cellStyle name="20% - Accent1 6 2 2" xfId="27622"/>
    <cellStyle name="20% - Accent1 6 3" xfId="18894"/>
    <cellStyle name="20% - Accent1 6 4" xfId="32454"/>
    <cellStyle name="20% - Accent1 6 5" xfId="37930"/>
    <cellStyle name="20% - Accent1 6 6" xfId="15863"/>
    <cellStyle name="20% - Accent1 7" xfId="8195"/>
    <cellStyle name="20% - Accent1 7 2" xfId="34510"/>
    <cellStyle name="20% - Accent1 7 3" xfId="24814"/>
    <cellStyle name="20% - Accent1 8" xfId="6546"/>
    <cellStyle name="20% - Accent1 8 2" xfId="40134"/>
    <cellStyle name="20% - Accent1 8 3" xfId="23172"/>
    <cellStyle name="20% - Accent1 9" xfId="3971"/>
    <cellStyle name="20% - Accent1 9 2" xfId="21031"/>
    <cellStyle name="20% - Accent2" xfId="2" builtinId="34" customBuiltin="1"/>
    <cellStyle name="20% - Accent2 10" xfId="17916"/>
    <cellStyle name="20% - Accent2 11" xfId="29653"/>
    <cellStyle name="20% - Accent2 12" xfId="34484"/>
    <cellStyle name="20% - Accent2 13" xfId="13047"/>
    <cellStyle name="20% - Accent2 2" xfId="993"/>
    <cellStyle name="20% - Accent2 2 10" xfId="13435"/>
    <cellStyle name="20% - Accent2 2 2" xfId="3050"/>
    <cellStyle name="20% - Accent2 2 2 2" xfId="10249"/>
    <cellStyle name="20% - Accent2 2 2 2 2" xfId="26857"/>
    <cellStyle name="20% - Accent2 2 2 3" xfId="20257"/>
    <cellStyle name="20% - Accent2 2 2 4" xfId="31682"/>
    <cellStyle name="20% - Accent2 2 2 5" xfId="37155"/>
    <cellStyle name="20% - Accent2 2 2 6" xfId="15098"/>
    <cellStyle name="20% - Accent2 2 3" xfId="12273"/>
    <cellStyle name="20% - Accent2 2 3 2" xfId="28880"/>
    <cellStyle name="20% - Accent2 2 3 3" xfId="33710"/>
    <cellStyle name="20% - Accent2 2 3 4" xfId="39186"/>
    <cellStyle name="20% - Accent2 2 3 5" xfId="17121"/>
    <cellStyle name="20% - Accent2 2 4" xfId="8584"/>
    <cellStyle name="20% - Accent2 2 4 2" xfId="40155"/>
    <cellStyle name="20% - Accent2 2 4 3" xfId="25200"/>
    <cellStyle name="20% - Accent2 2 5" xfId="7422"/>
    <cellStyle name="20% - Accent2 2 5 2" xfId="40671"/>
    <cellStyle name="20% - Accent2 2 5 3" xfId="24041"/>
    <cellStyle name="20% - Accent2 2 6" xfId="5629"/>
    <cellStyle name="20% - Accent2 2 6 2" xfId="22400"/>
    <cellStyle name="20% - Accent2 2 7" xfId="18401"/>
    <cellStyle name="20% - Accent2 2 8" xfId="30035"/>
    <cellStyle name="20% - Accent2 2 9" xfId="35366"/>
    <cellStyle name="20% - Accent2 3" xfId="3433"/>
    <cellStyle name="20% - Accent2 3 10" xfId="13817"/>
    <cellStyle name="20% - Accent2 3 2" xfId="10632"/>
    <cellStyle name="20% - Accent2 3 2 2" xfId="27239"/>
    <cellStyle name="20% - Accent2 3 2 3" xfId="32064"/>
    <cellStyle name="20% - Accent2 3 2 4" xfId="37537"/>
    <cellStyle name="20% - Accent2 3 2 5" xfId="15480"/>
    <cellStyle name="20% - Accent2 3 3" xfId="12655"/>
    <cellStyle name="20% - Accent2 3 3 2" xfId="29262"/>
    <cellStyle name="20% - Accent2 3 3 3" xfId="34092"/>
    <cellStyle name="20% - Accent2 3 3 4" xfId="39568"/>
    <cellStyle name="20% - Accent2 3 3 5" xfId="17503"/>
    <cellStyle name="20% - Accent2 3 4" xfId="8966"/>
    <cellStyle name="20% - Accent2 3 4 2" xfId="41751"/>
    <cellStyle name="20% - Accent2 3 4 3" xfId="25582"/>
    <cellStyle name="20% - Accent2 3 5" xfId="7804"/>
    <cellStyle name="20% - Accent2 3 5 2" xfId="40555"/>
    <cellStyle name="20% - Accent2 3 5 3" xfId="24423"/>
    <cellStyle name="20% - Accent2 3 6" xfId="6012"/>
    <cellStyle name="20% - Accent2 3 6 2" xfId="22782"/>
    <cellStyle name="20% - Accent2 3 7" xfId="20639"/>
    <cellStyle name="20% - Accent2 3 8" xfId="30417"/>
    <cellStyle name="20% - Accent2 3 9" xfId="35750"/>
    <cellStyle name="20% - Accent2 4" xfId="2516"/>
    <cellStyle name="20% - Accent2 4 2" xfId="11885"/>
    <cellStyle name="20% - Accent2 4 2 2" xfId="28492"/>
    <cellStyle name="20% - Accent2 4 2 3" xfId="33322"/>
    <cellStyle name="20% - Accent2 4 2 4" xfId="38798"/>
    <cellStyle name="20% - Accent2 4 2 5" xfId="16733"/>
    <cellStyle name="20% - Accent2 4 3" xfId="9363"/>
    <cellStyle name="20% - Accent2 4 3 2" xfId="42127"/>
    <cellStyle name="20% - Accent2 4 3 3" xfId="25973"/>
    <cellStyle name="20% - Accent2 4 4" xfId="7034"/>
    <cellStyle name="20% - Accent2 4 4 2" xfId="34758"/>
    <cellStyle name="20% - Accent2 4 4 3" xfId="23653"/>
    <cellStyle name="20% - Accent2 4 5" xfId="5098"/>
    <cellStyle name="20% - Accent2 4 5 2" xfId="22012"/>
    <cellStyle name="20% - Accent2 4 6" xfId="19869"/>
    <cellStyle name="20% - Accent2 4 7" xfId="30799"/>
    <cellStyle name="20% - Accent2 4 8" xfId="36205"/>
    <cellStyle name="20% - Accent2 4 9" xfId="14214"/>
    <cellStyle name="20% - Accent2 5" xfId="2025"/>
    <cellStyle name="20% - Accent2 5 2" xfId="11400"/>
    <cellStyle name="20% - Accent2 5 2 2" xfId="28007"/>
    <cellStyle name="20% - Accent2 5 2 3" xfId="32837"/>
    <cellStyle name="20% - Accent2 5 2 4" xfId="38313"/>
    <cellStyle name="20% - Accent2 5 2 5" xfId="16248"/>
    <cellStyle name="20% - Accent2 5 3" xfId="9745"/>
    <cellStyle name="20% - Accent2 5 3 2" xfId="42499"/>
    <cellStyle name="20% - Accent2 5 3 3" xfId="26355"/>
    <cellStyle name="20% - Accent2 5 4" xfId="4610"/>
    <cellStyle name="20% - Accent2 5 4 2" xfId="21525"/>
    <cellStyle name="20% - Accent2 5 5" xfId="19382"/>
    <cellStyle name="20% - Accent2 5 6" xfId="31181"/>
    <cellStyle name="20% - Accent2 5 7" xfId="36587"/>
    <cellStyle name="20% - Accent2 5 8" xfId="14596"/>
    <cellStyle name="20% - Accent2 6" xfId="1532"/>
    <cellStyle name="20% - Accent2 6 2" xfId="11016"/>
    <cellStyle name="20% - Accent2 6 2 2" xfId="27623"/>
    <cellStyle name="20% - Accent2 6 3" xfId="18895"/>
    <cellStyle name="20% - Accent2 6 4" xfId="32455"/>
    <cellStyle name="20% - Accent2 6 5" xfId="37931"/>
    <cellStyle name="20% - Accent2 6 6" xfId="15864"/>
    <cellStyle name="20% - Accent2 7" xfId="8196"/>
    <cellStyle name="20% - Accent2 7 2" xfId="35360"/>
    <cellStyle name="20% - Accent2 7 3" xfId="24815"/>
    <cellStyle name="20% - Accent2 8" xfId="6547"/>
    <cellStyle name="20% - Accent2 8 2" xfId="40067"/>
    <cellStyle name="20% - Accent2 8 3" xfId="23173"/>
    <cellStyle name="20% - Accent2 9" xfId="3972"/>
    <cellStyle name="20% - Accent2 9 2" xfId="21032"/>
    <cellStyle name="20% - Accent3" xfId="3" builtinId="38" customBuiltin="1"/>
    <cellStyle name="20% - Accent3 10" xfId="17917"/>
    <cellStyle name="20% - Accent3 11" xfId="29654"/>
    <cellStyle name="20% - Accent3 12" xfId="34485"/>
    <cellStyle name="20% - Accent3 13" xfId="13048"/>
    <cellStyle name="20% - Accent3 2" xfId="994"/>
    <cellStyle name="20% - Accent3 2 10" xfId="13436"/>
    <cellStyle name="20% - Accent3 2 2" xfId="3051"/>
    <cellStyle name="20% - Accent3 2 2 2" xfId="10250"/>
    <cellStyle name="20% - Accent3 2 2 2 2" xfId="26858"/>
    <cellStyle name="20% - Accent3 2 2 3" xfId="20258"/>
    <cellStyle name="20% - Accent3 2 2 4" xfId="31683"/>
    <cellStyle name="20% - Accent3 2 2 5" xfId="37156"/>
    <cellStyle name="20% - Accent3 2 2 6" xfId="15099"/>
    <cellStyle name="20% - Accent3 2 3" xfId="12274"/>
    <cellStyle name="20% - Accent3 2 3 2" xfId="28881"/>
    <cellStyle name="20% - Accent3 2 3 3" xfId="33711"/>
    <cellStyle name="20% - Accent3 2 3 4" xfId="39187"/>
    <cellStyle name="20% - Accent3 2 3 5" xfId="17122"/>
    <cellStyle name="20% - Accent3 2 4" xfId="8585"/>
    <cellStyle name="20% - Accent3 2 4 2" xfId="35231"/>
    <cellStyle name="20% - Accent3 2 4 3" xfId="25201"/>
    <cellStyle name="20% - Accent3 2 5" xfId="7423"/>
    <cellStyle name="20% - Accent3 2 5 2" xfId="34902"/>
    <cellStyle name="20% - Accent3 2 5 3" xfId="24042"/>
    <cellStyle name="20% - Accent3 2 6" xfId="5630"/>
    <cellStyle name="20% - Accent3 2 6 2" xfId="22401"/>
    <cellStyle name="20% - Accent3 2 7" xfId="18402"/>
    <cellStyle name="20% - Accent3 2 8" xfId="30036"/>
    <cellStyle name="20% - Accent3 2 9" xfId="35367"/>
    <cellStyle name="20% - Accent3 3" xfId="3434"/>
    <cellStyle name="20% - Accent3 3 10" xfId="13818"/>
    <cellStyle name="20% - Accent3 3 2" xfId="10633"/>
    <cellStyle name="20% - Accent3 3 2 2" xfId="27240"/>
    <cellStyle name="20% - Accent3 3 2 3" xfId="32065"/>
    <cellStyle name="20% - Accent3 3 2 4" xfId="37538"/>
    <cellStyle name="20% - Accent3 3 2 5" xfId="15481"/>
    <cellStyle name="20% - Accent3 3 3" xfId="12656"/>
    <cellStyle name="20% - Accent3 3 3 2" xfId="29263"/>
    <cellStyle name="20% - Accent3 3 3 3" xfId="34093"/>
    <cellStyle name="20% - Accent3 3 3 4" xfId="39569"/>
    <cellStyle name="20% - Accent3 3 3 5" xfId="17504"/>
    <cellStyle name="20% - Accent3 3 4" xfId="8967"/>
    <cellStyle name="20% - Accent3 3 4 2" xfId="41699"/>
    <cellStyle name="20% - Accent3 3 4 3" xfId="25583"/>
    <cellStyle name="20% - Accent3 3 5" xfId="7805"/>
    <cellStyle name="20% - Accent3 3 5 2" xfId="40665"/>
    <cellStyle name="20% - Accent3 3 5 3" xfId="24424"/>
    <cellStyle name="20% - Accent3 3 6" xfId="6013"/>
    <cellStyle name="20% - Accent3 3 6 2" xfId="22783"/>
    <cellStyle name="20% - Accent3 3 7" xfId="20640"/>
    <cellStyle name="20% - Accent3 3 8" xfId="30418"/>
    <cellStyle name="20% - Accent3 3 9" xfId="35751"/>
    <cellStyle name="20% - Accent3 4" xfId="2517"/>
    <cellStyle name="20% - Accent3 4 2" xfId="11886"/>
    <cellStyle name="20% - Accent3 4 2 2" xfId="28493"/>
    <cellStyle name="20% - Accent3 4 2 3" xfId="33323"/>
    <cellStyle name="20% - Accent3 4 2 4" xfId="38799"/>
    <cellStyle name="20% - Accent3 4 2 5" xfId="16734"/>
    <cellStyle name="20% - Accent3 4 3" xfId="9364"/>
    <cellStyle name="20% - Accent3 4 3 2" xfId="42128"/>
    <cellStyle name="20% - Accent3 4 3 3" xfId="25974"/>
    <cellStyle name="20% - Accent3 4 4" xfId="7035"/>
    <cellStyle name="20% - Accent3 4 4 2" xfId="35212"/>
    <cellStyle name="20% - Accent3 4 4 3" xfId="23654"/>
    <cellStyle name="20% - Accent3 4 5" xfId="5099"/>
    <cellStyle name="20% - Accent3 4 5 2" xfId="22013"/>
    <cellStyle name="20% - Accent3 4 6" xfId="19870"/>
    <cellStyle name="20% - Accent3 4 7" xfId="30800"/>
    <cellStyle name="20% - Accent3 4 8" xfId="36206"/>
    <cellStyle name="20% - Accent3 4 9" xfId="14215"/>
    <cellStyle name="20% - Accent3 5" xfId="2026"/>
    <cellStyle name="20% - Accent3 5 2" xfId="11401"/>
    <cellStyle name="20% - Accent3 5 2 2" xfId="28008"/>
    <cellStyle name="20% - Accent3 5 2 3" xfId="32838"/>
    <cellStyle name="20% - Accent3 5 2 4" xfId="38314"/>
    <cellStyle name="20% - Accent3 5 2 5" xfId="16249"/>
    <cellStyle name="20% - Accent3 5 3" xfId="9746"/>
    <cellStyle name="20% - Accent3 5 3 2" xfId="42500"/>
    <cellStyle name="20% - Accent3 5 3 3" xfId="26356"/>
    <cellStyle name="20% - Accent3 5 4" xfId="4611"/>
    <cellStyle name="20% - Accent3 5 4 2" xfId="21526"/>
    <cellStyle name="20% - Accent3 5 5" xfId="19383"/>
    <cellStyle name="20% - Accent3 5 6" xfId="31182"/>
    <cellStyle name="20% - Accent3 5 7" xfId="36588"/>
    <cellStyle name="20% - Accent3 5 8" xfId="14597"/>
    <cellStyle name="20% - Accent3 6" xfId="1533"/>
    <cellStyle name="20% - Accent3 6 2" xfId="11017"/>
    <cellStyle name="20% - Accent3 6 2 2" xfId="27624"/>
    <cellStyle name="20% - Accent3 6 3" xfId="18896"/>
    <cellStyle name="20% - Accent3 6 4" xfId="32456"/>
    <cellStyle name="20% - Accent3 6 5" xfId="37932"/>
    <cellStyle name="20% - Accent3 6 6" xfId="15865"/>
    <cellStyle name="20% - Accent3 7" xfId="8197"/>
    <cellStyle name="20% - Accent3 7 2" xfId="34504"/>
    <cellStyle name="20% - Accent3 7 3" xfId="24816"/>
    <cellStyle name="20% - Accent3 8" xfId="6548"/>
    <cellStyle name="20% - Accent3 8 2" xfId="40728"/>
    <cellStyle name="20% - Accent3 8 3" xfId="23174"/>
    <cellStyle name="20% - Accent3 9" xfId="3973"/>
    <cellStyle name="20% - Accent3 9 2" xfId="21033"/>
    <cellStyle name="20% - Accent4" xfId="4" builtinId="42" customBuiltin="1"/>
    <cellStyle name="20% - Accent4 10" xfId="17918"/>
    <cellStyle name="20% - Accent4 11" xfId="29655"/>
    <cellStyle name="20% - Accent4 12" xfId="34486"/>
    <cellStyle name="20% - Accent4 13" xfId="13049"/>
    <cellStyle name="20% - Accent4 2" xfId="995"/>
    <cellStyle name="20% - Accent4 2 10" xfId="13437"/>
    <cellStyle name="20% - Accent4 2 2" xfId="3052"/>
    <cellStyle name="20% - Accent4 2 2 2" xfId="10251"/>
    <cellStyle name="20% - Accent4 2 2 2 2" xfId="26859"/>
    <cellStyle name="20% - Accent4 2 2 3" xfId="20259"/>
    <cellStyle name="20% - Accent4 2 2 4" xfId="31684"/>
    <cellStyle name="20% - Accent4 2 2 5" xfId="37157"/>
    <cellStyle name="20% - Accent4 2 2 6" xfId="15100"/>
    <cellStyle name="20% - Accent4 2 3" xfId="12275"/>
    <cellStyle name="20% - Accent4 2 3 2" xfId="28882"/>
    <cellStyle name="20% - Accent4 2 3 3" xfId="33712"/>
    <cellStyle name="20% - Accent4 2 3 4" xfId="39188"/>
    <cellStyle name="20% - Accent4 2 3 5" xfId="17123"/>
    <cellStyle name="20% - Accent4 2 4" xfId="8586"/>
    <cellStyle name="20% - Accent4 2 4 2" xfId="41050"/>
    <cellStyle name="20% - Accent4 2 4 3" xfId="25202"/>
    <cellStyle name="20% - Accent4 2 5" xfId="7424"/>
    <cellStyle name="20% - Accent4 2 5 2" xfId="40589"/>
    <cellStyle name="20% - Accent4 2 5 3" xfId="24043"/>
    <cellStyle name="20% - Accent4 2 6" xfId="5631"/>
    <cellStyle name="20% - Accent4 2 6 2" xfId="22402"/>
    <cellStyle name="20% - Accent4 2 7" xfId="18403"/>
    <cellStyle name="20% - Accent4 2 8" xfId="30037"/>
    <cellStyle name="20% - Accent4 2 9" xfId="35368"/>
    <cellStyle name="20% - Accent4 3" xfId="3435"/>
    <cellStyle name="20% - Accent4 3 10" xfId="13819"/>
    <cellStyle name="20% - Accent4 3 2" xfId="10634"/>
    <cellStyle name="20% - Accent4 3 2 2" xfId="27241"/>
    <cellStyle name="20% - Accent4 3 2 3" xfId="32066"/>
    <cellStyle name="20% - Accent4 3 2 4" xfId="37539"/>
    <cellStyle name="20% - Accent4 3 2 5" xfId="15482"/>
    <cellStyle name="20% - Accent4 3 3" xfId="12657"/>
    <cellStyle name="20% - Accent4 3 3 2" xfId="29264"/>
    <cellStyle name="20% - Accent4 3 3 3" xfId="34094"/>
    <cellStyle name="20% - Accent4 3 3 4" xfId="39570"/>
    <cellStyle name="20% - Accent4 3 3 5" xfId="17505"/>
    <cellStyle name="20% - Accent4 3 4" xfId="8968"/>
    <cellStyle name="20% - Accent4 3 4 2" xfId="40338"/>
    <cellStyle name="20% - Accent4 3 4 3" xfId="25584"/>
    <cellStyle name="20% - Accent4 3 5" xfId="7806"/>
    <cellStyle name="20% - Accent4 3 5 2" xfId="42070"/>
    <cellStyle name="20% - Accent4 3 5 3" xfId="24425"/>
    <cellStyle name="20% - Accent4 3 6" xfId="6014"/>
    <cellStyle name="20% - Accent4 3 6 2" xfId="22784"/>
    <cellStyle name="20% - Accent4 3 7" xfId="20641"/>
    <cellStyle name="20% - Accent4 3 8" xfId="30419"/>
    <cellStyle name="20% - Accent4 3 9" xfId="35752"/>
    <cellStyle name="20% - Accent4 4" xfId="2518"/>
    <cellStyle name="20% - Accent4 4 2" xfId="11887"/>
    <cellStyle name="20% - Accent4 4 2 2" xfId="28494"/>
    <cellStyle name="20% - Accent4 4 2 3" xfId="33324"/>
    <cellStyle name="20% - Accent4 4 2 4" xfId="38800"/>
    <cellStyle name="20% - Accent4 4 2 5" xfId="16735"/>
    <cellStyle name="20% - Accent4 4 3" xfId="9365"/>
    <cellStyle name="20% - Accent4 4 3 2" xfId="42129"/>
    <cellStyle name="20% - Accent4 4 3 3" xfId="25975"/>
    <cellStyle name="20% - Accent4 4 4" xfId="7036"/>
    <cellStyle name="20% - Accent4 4 4 2" xfId="35223"/>
    <cellStyle name="20% - Accent4 4 4 3" xfId="23655"/>
    <cellStyle name="20% - Accent4 4 5" xfId="5100"/>
    <cellStyle name="20% - Accent4 4 5 2" xfId="22014"/>
    <cellStyle name="20% - Accent4 4 6" xfId="19871"/>
    <cellStyle name="20% - Accent4 4 7" xfId="30801"/>
    <cellStyle name="20% - Accent4 4 8" xfId="36207"/>
    <cellStyle name="20% - Accent4 4 9" xfId="14216"/>
    <cellStyle name="20% - Accent4 5" xfId="2027"/>
    <cellStyle name="20% - Accent4 5 2" xfId="11402"/>
    <cellStyle name="20% - Accent4 5 2 2" xfId="28009"/>
    <cellStyle name="20% - Accent4 5 2 3" xfId="32839"/>
    <cellStyle name="20% - Accent4 5 2 4" xfId="38315"/>
    <cellStyle name="20% - Accent4 5 2 5" xfId="16250"/>
    <cellStyle name="20% - Accent4 5 3" xfId="9747"/>
    <cellStyle name="20% - Accent4 5 3 2" xfId="42501"/>
    <cellStyle name="20% - Accent4 5 3 3" xfId="26357"/>
    <cellStyle name="20% - Accent4 5 4" xfId="4612"/>
    <cellStyle name="20% - Accent4 5 4 2" xfId="21527"/>
    <cellStyle name="20% - Accent4 5 5" xfId="19384"/>
    <cellStyle name="20% - Accent4 5 6" xfId="31183"/>
    <cellStyle name="20% - Accent4 5 7" xfId="36589"/>
    <cellStyle name="20% - Accent4 5 8" xfId="14598"/>
    <cellStyle name="20% - Accent4 6" xfId="1534"/>
    <cellStyle name="20% - Accent4 6 2" xfId="11018"/>
    <cellStyle name="20% - Accent4 6 2 2" xfId="27625"/>
    <cellStyle name="20% - Accent4 6 3" xfId="18897"/>
    <cellStyle name="20% - Accent4 6 4" xfId="32457"/>
    <cellStyle name="20% - Accent4 6 5" xfId="37933"/>
    <cellStyle name="20% - Accent4 6 6" xfId="15866"/>
    <cellStyle name="20% - Accent4 7" xfId="8198"/>
    <cellStyle name="20% - Accent4 7 2" xfId="40943"/>
    <cellStyle name="20% - Accent4 7 3" xfId="24817"/>
    <cellStyle name="20% - Accent4 8" xfId="6549"/>
    <cellStyle name="20% - Accent4 8 2" xfId="37928"/>
    <cellStyle name="20% - Accent4 8 3" xfId="23175"/>
    <cellStyle name="20% - Accent4 9" xfId="3974"/>
    <cellStyle name="20% - Accent4 9 2" xfId="21034"/>
    <cellStyle name="20% - Accent5" xfId="5" builtinId="46" customBuiltin="1"/>
    <cellStyle name="20% - Accent5 10" xfId="17919"/>
    <cellStyle name="20% - Accent5 11" xfId="29656"/>
    <cellStyle name="20% - Accent5 12" xfId="34487"/>
    <cellStyle name="20% - Accent5 13" xfId="13050"/>
    <cellStyle name="20% - Accent5 2" xfId="996"/>
    <cellStyle name="20% - Accent5 2 10" xfId="13438"/>
    <cellStyle name="20% - Accent5 2 2" xfId="3053"/>
    <cellStyle name="20% - Accent5 2 2 2" xfId="10252"/>
    <cellStyle name="20% - Accent5 2 2 2 2" xfId="26860"/>
    <cellStyle name="20% - Accent5 2 2 3" xfId="20260"/>
    <cellStyle name="20% - Accent5 2 2 4" xfId="31685"/>
    <cellStyle name="20% - Accent5 2 2 5" xfId="37158"/>
    <cellStyle name="20% - Accent5 2 2 6" xfId="15101"/>
    <cellStyle name="20% - Accent5 2 3" xfId="12276"/>
    <cellStyle name="20% - Accent5 2 3 2" xfId="28883"/>
    <cellStyle name="20% - Accent5 2 3 3" xfId="33713"/>
    <cellStyle name="20% - Accent5 2 3 4" xfId="39189"/>
    <cellStyle name="20% - Accent5 2 3 5" xfId="17124"/>
    <cellStyle name="20% - Accent5 2 4" xfId="8587"/>
    <cellStyle name="20% - Accent5 2 4 2" xfId="35282"/>
    <cellStyle name="20% - Accent5 2 4 3" xfId="25203"/>
    <cellStyle name="20% - Accent5 2 5" xfId="7425"/>
    <cellStyle name="20% - Accent5 2 5 2" xfId="40901"/>
    <cellStyle name="20% - Accent5 2 5 3" xfId="24044"/>
    <cellStyle name="20% - Accent5 2 6" xfId="5632"/>
    <cellStyle name="20% - Accent5 2 6 2" xfId="22403"/>
    <cellStyle name="20% - Accent5 2 7" xfId="18404"/>
    <cellStyle name="20% - Accent5 2 8" xfId="30038"/>
    <cellStyle name="20% - Accent5 2 9" xfId="35369"/>
    <cellStyle name="20% - Accent5 3" xfId="3436"/>
    <cellStyle name="20% - Accent5 3 10" xfId="13820"/>
    <cellStyle name="20% - Accent5 3 2" xfId="10635"/>
    <cellStyle name="20% - Accent5 3 2 2" xfId="27242"/>
    <cellStyle name="20% - Accent5 3 2 3" xfId="32067"/>
    <cellStyle name="20% - Accent5 3 2 4" xfId="37540"/>
    <cellStyle name="20% - Accent5 3 2 5" xfId="15483"/>
    <cellStyle name="20% - Accent5 3 3" xfId="12658"/>
    <cellStyle name="20% - Accent5 3 3 2" xfId="29265"/>
    <cellStyle name="20% - Accent5 3 3 3" xfId="34095"/>
    <cellStyle name="20% - Accent5 3 3 4" xfId="39571"/>
    <cellStyle name="20% - Accent5 3 3 5" xfId="17506"/>
    <cellStyle name="20% - Accent5 3 4" xfId="8969"/>
    <cellStyle name="20% - Accent5 3 4 2" xfId="40319"/>
    <cellStyle name="20% - Accent5 3 4 3" xfId="25585"/>
    <cellStyle name="20% - Accent5 3 5" xfId="7807"/>
    <cellStyle name="20% - Accent5 3 5 2" xfId="41202"/>
    <cellStyle name="20% - Accent5 3 5 3" xfId="24426"/>
    <cellStyle name="20% - Accent5 3 6" xfId="6015"/>
    <cellStyle name="20% - Accent5 3 6 2" xfId="22785"/>
    <cellStyle name="20% - Accent5 3 7" xfId="20642"/>
    <cellStyle name="20% - Accent5 3 8" xfId="30420"/>
    <cellStyle name="20% - Accent5 3 9" xfId="35753"/>
    <cellStyle name="20% - Accent5 4" xfId="2519"/>
    <cellStyle name="20% - Accent5 4 2" xfId="11888"/>
    <cellStyle name="20% - Accent5 4 2 2" xfId="28495"/>
    <cellStyle name="20% - Accent5 4 2 3" xfId="33325"/>
    <cellStyle name="20% - Accent5 4 2 4" xfId="38801"/>
    <cellStyle name="20% - Accent5 4 2 5" xfId="16736"/>
    <cellStyle name="20% - Accent5 4 3" xfId="9366"/>
    <cellStyle name="20% - Accent5 4 3 2" xfId="42130"/>
    <cellStyle name="20% - Accent5 4 3 3" xfId="25976"/>
    <cellStyle name="20% - Accent5 4 4" xfId="7037"/>
    <cellStyle name="20% - Accent5 4 4 2" xfId="41268"/>
    <cellStyle name="20% - Accent5 4 4 3" xfId="23656"/>
    <cellStyle name="20% - Accent5 4 5" xfId="5101"/>
    <cellStyle name="20% - Accent5 4 5 2" xfId="22015"/>
    <cellStyle name="20% - Accent5 4 6" xfId="19872"/>
    <cellStyle name="20% - Accent5 4 7" xfId="30802"/>
    <cellStyle name="20% - Accent5 4 8" xfId="36208"/>
    <cellStyle name="20% - Accent5 4 9" xfId="14217"/>
    <cellStyle name="20% - Accent5 5" xfId="2028"/>
    <cellStyle name="20% - Accent5 5 2" xfId="11403"/>
    <cellStyle name="20% - Accent5 5 2 2" xfId="28010"/>
    <cellStyle name="20% - Accent5 5 2 3" xfId="32840"/>
    <cellStyle name="20% - Accent5 5 2 4" xfId="38316"/>
    <cellStyle name="20% - Accent5 5 2 5" xfId="16251"/>
    <cellStyle name="20% - Accent5 5 3" xfId="9748"/>
    <cellStyle name="20% - Accent5 5 3 2" xfId="42502"/>
    <cellStyle name="20% - Accent5 5 3 3" xfId="26358"/>
    <cellStyle name="20% - Accent5 5 4" xfId="4613"/>
    <cellStyle name="20% - Accent5 5 4 2" xfId="21528"/>
    <cellStyle name="20% - Accent5 5 5" xfId="19385"/>
    <cellStyle name="20% - Accent5 5 6" xfId="31184"/>
    <cellStyle name="20% - Accent5 5 7" xfId="36590"/>
    <cellStyle name="20% - Accent5 5 8" xfId="14599"/>
    <cellStyle name="20% - Accent5 6" xfId="1535"/>
    <cellStyle name="20% - Accent5 6 2" xfId="11019"/>
    <cellStyle name="20% - Accent5 6 2 2" xfId="27626"/>
    <cellStyle name="20% - Accent5 6 3" xfId="18898"/>
    <cellStyle name="20% - Accent5 6 4" xfId="32458"/>
    <cellStyle name="20% - Accent5 6 5" xfId="37934"/>
    <cellStyle name="20% - Accent5 6 6" xfId="15867"/>
    <cellStyle name="20% - Accent5 7" xfId="8199"/>
    <cellStyle name="20% - Accent5 7 2" xfId="40024"/>
    <cellStyle name="20% - Accent5 7 3" xfId="24818"/>
    <cellStyle name="20% - Accent5 8" xfId="6550"/>
    <cellStyle name="20% - Accent5 8 2" xfId="41773"/>
    <cellStyle name="20% - Accent5 8 3" xfId="23176"/>
    <cellStyle name="20% - Accent5 9" xfId="3975"/>
    <cellStyle name="20% - Accent5 9 2" xfId="21035"/>
    <cellStyle name="20% - Accent6" xfId="6" builtinId="50" customBuiltin="1"/>
    <cellStyle name="20% - Accent6 10" xfId="17920"/>
    <cellStyle name="20% - Accent6 11" xfId="29657"/>
    <cellStyle name="20% - Accent6 12" xfId="34488"/>
    <cellStyle name="20% - Accent6 13" xfId="13051"/>
    <cellStyle name="20% - Accent6 2" xfId="997"/>
    <cellStyle name="20% - Accent6 2 10" xfId="13439"/>
    <cellStyle name="20% - Accent6 2 2" xfId="3054"/>
    <cellStyle name="20% - Accent6 2 2 2" xfId="10253"/>
    <cellStyle name="20% - Accent6 2 2 2 2" xfId="26861"/>
    <cellStyle name="20% - Accent6 2 2 3" xfId="20261"/>
    <cellStyle name="20% - Accent6 2 2 4" xfId="31686"/>
    <cellStyle name="20% - Accent6 2 2 5" xfId="37159"/>
    <cellStyle name="20% - Accent6 2 2 6" xfId="15102"/>
    <cellStyle name="20% - Accent6 2 3" xfId="12277"/>
    <cellStyle name="20% - Accent6 2 3 2" xfId="28884"/>
    <cellStyle name="20% - Accent6 2 3 3" xfId="33714"/>
    <cellStyle name="20% - Accent6 2 3 4" xfId="39190"/>
    <cellStyle name="20% - Accent6 2 3 5" xfId="17125"/>
    <cellStyle name="20% - Accent6 2 4" xfId="8588"/>
    <cellStyle name="20% - Accent6 2 4 2" xfId="35774"/>
    <cellStyle name="20% - Accent6 2 4 3" xfId="25204"/>
    <cellStyle name="20% - Accent6 2 5" xfId="7426"/>
    <cellStyle name="20% - Accent6 2 5 2" xfId="40599"/>
    <cellStyle name="20% - Accent6 2 5 3" xfId="24045"/>
    <cellStyle name="20% - Accent6 2 6" xfId="5633"/>
    <cellStyle name="20% - Accent6 2 6 2" xfId="22404"/>
    <cellStyle name="20% - Accent6 2 7" xfId="18405"/>
    <cellStyle name="20% - Accent6 2 8" xfId="30039"/>
    <cellStyle name="20% - Accent6 2 9" xfId="35370"/>
    <cellStyle name="20% - Accent6 3" xfId="3437"/>
    <cellStyle name="20% - Accent6 3 10" xfId="13821"/>
    <cellStyle name="20% - Accent6 3 2" xfId="10636"/>
    <cellStyle name="20% - Accent6 3 2 2" xfId="27243"/>
    <cellStyle name="20% - Accent6 3 2 3" xfId="32068"/>
    <cellStyle name="20% - Accent6 3 2 4" xfId="37541"/>
    <cellStyle name="20% - Accent6 3 2 5" xfId="15484"/>
    <cellStyle name="20% - Accent6 3 3" xfId="12659"/>
    <cellStyle name="20% - Accent6 3 3 2" xfId="29266"/>
    <cellStyle name="20% - Accent6 3 3 3" xfId="34096"/>
    <cellStyle name="20% - Accent6 3 3 4" xfId="39572"/>
    <cellStyle name="20% - Accent6 3 3 5" xfId="17507"/>
    <cellStyle name="20% - Accent6 3 4" xfId="8970"/>
    <cellStyle name="20% - Accent6 3 4 2" xfId="35781"/>
    <cellStyle name="20% - Accent6 3 4 3" xfId="25586"/>
    <cellStyle name="20% - Accent6 3 5" xfId="7808"/>
    <cellStyle name="20% - Accent6 3 5 2" xfId="41867"/>
    <cellStyle name="20% - Accent6 3 5 3" xfId="24427"/>
    <cellStyle name="20% - Accent6 3 6" xfId="6016"/>
    <cellStyle name="20% - Accent6 3 6 2" xfId="22786"/>
    <cellStyle name="20% - Accent6 3 7" xfId="20643"/>
    <cellStyle name="20% - Accent6 3 8" xfId="30421"/>
    <cellStyle name="20% - Accent6 3 9" xfId="35754"/>
    <cellStyle name="20% - Accent6 4" xfId="2520"/>
    <cellStyle name="20% - Accent6 4 2" xfId="11889"/>
    <cellStyle name="20% - Accent6 4 2 2" xfId="28496"/>
    <cellStyle name="20% - Accent6 4 2 3" xfId="33326"/>
    <cellStyle name="20% - Accent6 4 2 4" xfId="38802"/>
    <cellStyle name="20% - Accent6 4 2 5" xfId="16737"/>
    <cellStyle name="20% - Accent6 4 3" xfId="9367"/>
    <cellStyle name="20% - Accent6 4 3 2" xfId="42131"/>
    <cellStyle name="20% - Accent6 4 3 3" xfId="25977"/>
    <cellStyle name="20% - Accent6 4 4" xfId="7038"/>
    <cellStyle name="20% - Accent6 4 4 2" xfId="35111"/>
    <cellStyle name="20% - Accent6 4 4 3" xfId="23657"/>
    <cellStyle name="20% - Accent6 4 5" xfId="5102"/>
    <cellStyle name="20% - Accent6 4 5 2" xfId="22016"/>
    <cellStyle name="20% - Accent6 4 6" xfId="19873"/>
    <cellStyle name="20% - Accent6 4 7" xfId="30803"/>
    <cellStyle name="20% - Accent6 4 8" xfId="36209"/>
    <cellStyle name="20% - Accent6 4 9" xfId="14218"/>
    <cellStyle name="20% - Accent6 5" xfId="2029"/>
    <cellStyle name="20% - Accent6 5 2" xfId="11404"/>
    <cellStyle name="20% - Accent6 5 2 2" xfId="28011"/>
    <cellStyle name="20% - Accent6 5 2 3" xfId="32841"/>
    <cellStyle name="20% - Accent6 5 2 4" xfId="38317"/>
    <cellStyle name="20% - Accent6 5 2 5" xfId="16252"/>
    <cellStyle name="20% - Accent6 5 3" xfId="9749"/>
    <cellStyle name="20% - Accent6 5 3 2" xfId="42503"/>
    <cellStyle name="20% - Accent6 5 3 3" xfId="26359"/>
    <cellStyle name="20% - Accent6 5 4" xfId="4614"/>
    <cellStyle name="20% - Accent6 5 4 2" xfId="21529"/>
    <cellStyle name="20% - Accent6 5 5" xfId="19386"/>
    <cellStyle name="20% - Accent6 5 6" xfId="31185"/>
    <cellStyle name="20% - Accent6 5 7" xfId="36591"/>
    <cellStyle name="20% - Accent6 5 8" xfId="14600"/>
    <cellStyle name="20% - Accent6 6" xfId="1536"/>
    <cellStyle name="20% - Accent6 6 2" xfId="11020"/>
    <cellStyle name="20% - Accent6 6 2 2" xfId="27627"/>
    <cellStyle name="20% - Accent6 6 3" xfId="18899"/>
    <cellStyle name="20% - Accent6 6 4" xfId="32459"/>
    <cellStyle name="20% - Accent6 6 5" xfId="37935"/>
    <cellStyle name="20% - Accent6 6 6" xfId="15868"/>
    <cellStyle name="20% - Accent6 7" xfId="8200"/>
    <cellStyle name="20% - Accent6 7 2" xfId="40643"/>
    <cellStyle name="20% - Accent6 7 3" xfId="24819"/>
    <cellStyle name="20% - Accent6 8" xfId="6551"/>
    <cellStyle name="20% - Accent6 8 2" xfId="40490"/>
    <cellStyle name="20% - Accent6 8 3" xfId="23177"/>
    <cellStyle name="20% - Accent6 9" xfId="3976"/>
    <cellStyle name="20% - Accent6 9 2" xfId="21036"/>
    <cellStyle name="40% - Accent1" xfId="7" builtinId="31" customBuiltin="1"/>
    <cellStyle name="40% - Accent1 10" xfId="17921"/>
    <cellStyle name="40% - Accent1 11" xfId="29658"/>
    <cellStyle name="40% - Accent1 12" xfId="34489"/>
    <cellStyle name="40% - Accent1 13" xfId="13052"/>
    <cellStyle name="40% - Accent1 2" xfId="998"/>
    <cellStyle name="40% - Accent1 2 10" xfId="13440"/>
    <cellStyle name="40% - Accent1 2 2" xfId="3055"/>
    <cellStyle name="40% - Accent1 2 2 2" xfId="10254"/>
    <cellStyle name="40% - Accent1 2 2 2 2" xfId="26862"/>
    <cellStyle name="40% - Accent1 2 2 3" xfId="20262"/>
    <cellStyle name="40% - Accent1 2 2 4" xfId="31687"/>
    <cellStyle name="40% - Accent1 2 2 5" xfId="37160"/>
    <cellStyle name="40% - Accent1 2 2 6" xfId="15103"/>
    <cellStyle name="40% - Accent1 2 3" xfId="12278"/>
    <cellStyle name="40% - Accent1 2 3 2" xfId="28885"/>
    <cellStyle name="40% - Accent1 2 3 3" xfId="33715"/>
    <cellStyle name="40% - Accent1 2 3 4" xfId="39191"/>
    <cellStyle name="40% - Accent1 2 3 5" xfId="17126"/>
    <cellStyle name="40% - Accent1 2 4" xfId="8589"/>
    <cellStyle name="40% - Accent1 2 4 2" xfId="37105"/>
    <cellStyle name="40% - Accent1 2 4 3" xfId="25205"/>
    <cellStyle name="40% - Accent1 2 5" xfId="7427"/>
    <cellStyle name="40% - Accent1 2 5 2" xfId="40177"/>
    <cellStyle name="40% - Accent1 2 5 3" xfId="24046"/>
    <cellStyle name="40% - Accent1 2 6" xfId="5634"/>
    <cellStyle name="40% - Accent1 2 6 2" xfId="22405"/>
    <cellStyle name="40% - Accent1 2 7" xfId="18406"/>
    <cellStyle name="40% - Accent1 2 8" xfId="30040"/>
    <cellStyle name="40% - Accent1 2 9" xfId="35371"/>
    <cellStyle name="40% - Accent1 3" xfId="3438"/>
    <cellStyle name="40% - Accent1 3 10" xfId="13822"/>
    <cellStyle name="40% - Accent1 3 2" xfId="10637"/>
    <cellStyle name="40% - Accent1 3 2 2" xfId="27244"/>
    <cellStyle name="40% - Accent1 3 2 3" xfId="32069"/>
    <cellStyle name="40% - Accent1 3 2 4" xfId="37542"/>
    <cellStyle name="40% - Accent1 3 2 5" xfId="15485"/>
    <cellStyle name="40% - Accent1 3 3" xfId="12660"/>
    <cellStyle name="40% - Accent1 3 3 2" xfId="29267"/>
    <cellStyle name="40% - Accent1 3 3 3" xfId="34097"/>
    <cellStyle name="40% - Accent1 3 3 4" xfId="39573"/>
    <cellStyle name="40% - Accent1 3 3 5" xfId="17508"/>
    <cellStyle name="40% - Accent1 3 4" xfId="8971"/>
    <cellStyle name="40% - Accent1 3 4 2" xfId="40371"/>
    <cellStyle name="40% - Accent1 3 4 3" xfId="25587"/>
    <cellStyle name="40% - Accent1 3 5" xfId="7809"/>
    <cellStyle name="40% - Accent1 3 5 2" xfId="42054"/>
    <cellStyle name="40% - Accent1 3 5 3" xfId="24428"/>
    <cellStyle name="40% - Accent1 3 6" xfId="6017"/>
    <cellStyle name="40% - Accent1 3 6 2" xfId="22787"/>
    <cellStyle name="40% - Accent1 3 7" xfId="20644"/>
    <cellStyle name="40% - Accent1 3 8" xfId="30422"/>
    <cellStyle name="40% - Accent1 3 9" xfId="35755"/>
    <cellStyle name="40% - Accent1 4" xfId="2521"/>
    <cellStyle name="40% - Accent1 4 2" xfId="11890"/>
    <cellStyle name="40% - Accent1 4 2 2" xfId="28497"/>
    <cellStyle name="40% - Accent1 4 2 3" xfId="33327"/>
    <cellStyle name="40% - Accent1 4 2 4" xfId="38803"/>
    <cellStyle name="40% - Accent1 4 2 5" xfId="16738"/>
    <cellStyle name="40% - Accent1 4 3" xfId="9368"/>
    <cellStyle name="40% - Accent1 4 3 2" xfId="42132"/>
    <cellStyle name="40% - Accent1 4 3 3" xfId="25978"/>
    <cellStyle name="40% - Accent1 4 4" xfId="7039"/>
    <cellStyle name="40% - Accent1 4 4 2" xfId="40932"/>
    <cellStyle name="40% - Accent1 4 4 3" xfId="23658"/>
    <cellStyle name="40% - Accent1 4 5" xfId="5103"/>
    <cellStyle name="40% - Accent1 4 5 2" xfId="22017"/>
    <cellStyle name="40% - Accent1 4 6" xfId="19874"/>
    <cellStyle name="40% - Accent1 4 7" xfId="30804"/>
    <cellStyle name="40% - Accent1 4 8" xfId="36210"/>
    <cellStyle name="40% - Accent1 4 9" xfId="14219"/>
    <cellStyle name="40% - Accent1 5" xfId="2030"/>
    <cellStyle name="40% - Accent1 5 2" xfId="11405"/>
    <cellStyle name="40% - Accent1 5 2 2" xfId="28012"/>
    <cellStyle name="40% - Accent1 5 2 3" xfId="32842"/>
    <cellStyle name="40% - Accent1 5 2 4" xfId="38318"/>
    <cellStyle name="40% - Accent1 5 2 5" xfId="16253"/>
    <cellStyle name="40% - Accent1 5 3" xfId="9750"/>
    <cellStyle name="40% - Accent1 5 3 2" xfId="42504"/>
    <cellStyle name="40% - Accent1 5 3 3" xfId="26360"/>
    <cellStyle name="40% - Accent1 5 4" xfId="4615"/>
    <cellStyle name="40% - Accent1 5 4 2" xfId="21530"/>
    <cellStyle name="40% - Accent1 5 5" xfId="19387"/>
    <cellStyle name="40% - Accent1 5 6" xfId="31186"/>
    <cellStyle name="40% - Accent1 5 7" xfId="36592"/>
    <cellStyle name="40% - Accent1 5 8" xfId="14601"/>
    <cellStyle name="40% - Accent1 6" xfId="1537"/>
    <cellStyle name="40% - Accent1 6 2" xfId="11021"/>
    <cellStyle name="40% - Accent1 6 2 2" xfId="27628"/>
    <cellStyle name="40% - Accent1 6 3" xfId="18900"/>
    <cellStyle name="40% - Accent1 6 4" xfId="32460"/>
    <cellStyle name="40% - Accent1 6 5" xfId="37936"/>
    <cellStyle name="40% - Accent1 6 6" xfId="15869"/>
    <cellStyle name="40% - Accent1 7" xfId="8201"/>
    <cellStyle name="40% - Accent1 7 2" xfId="41988"/>
    <cellStyle name="40% - Accent1 7 3" xfId="24820"/>
    <cellStyle name="40% - Accent1 8" xfId="6552"/>
    <cellStyle name="40% - Accent1 8 2" xfId="41205"/>
    <cellStyle name="40% - Accent1 8 3" xfId="23178"/>
    <cellStyle name="40% - Accent1 9" xfId="3977"/>
    <cellStyle name="40% - Accent1 9 2" xfId="21037"/>
    <cellStyle name="40% - Accent2" xfId="8" builtinId="35" customBuiltin="1"/>
    <cellStyle name="40% - Accent2 10" xfId="17922"/>
    <cellStyle name="40% - Accent2 11" xfId="29659"/>
    <cellStyle name="40% - Accent2 12" xfId="34490"/>
    <cellStyle name="40% - Accent2 13" xfId="13053"/>
    <cellStyle name="40% - Accent2 2" xfId="999"/>
    <cellStyle name="40% - Accent2 2 10" xfId="13441"/>
    <cellStyle name="40% - Accent2 2 2" xfId="3056"/>
    <cellStyle name="40% - Accent2 2 2 2" xfId="10255"/>
    <cellStyle name="40% - Accent2 2 2 2 2" xfId="26863"/>
    <cellStyle name="40% - Accent2 2 2 3" xfId="20263"/>
    <cellStyle name="40% - Accent2 2 2 4" xfId="31688"/>
    <cellStyle name="40% - Accent2 2 2 5" xfId="37161"/>
    <cellStyle name="40% - Accent2 2 2 6" xfId="15104"/>
    <cellStyle name="40% - Accent2 2 3" xfId="12279"/>
    <cellStyle name="40% - Accent2 2 3 2" xfId="28886"/>
    <cellStyle name="40% - Accent2 2 3 3" xfId="33716"/>
    <cellStyle name="40% - Accent2 2 3 4" xfId="39192"/>
    <cellStyle name="40% - Accent2 2 3 5" xfId="17127"/>
    <cellStyle name="40% - Accent2 2 4" xfId="8590"/>
    <cellStyle name="40% - Accent2 2 4 2" xfId="41450"/>
    <cellStyle name="40% - Accent2 2 4 3" xfId="25206"/>
    <cellStyle name="40% - Accent2 2 5" xfId="7428"/>
    <cellStyle name="40% - Accent2 2 5 2" xfId="40317"/>
    <cellStyle name="40% - Accent2 2 5 3" xfId="24047"/>
    <cellStyle name="40% - Accent2 2 6" xfId="5635"/>
    <cellStyle name="40% - Accent2 2 6 2" xfId="22406"/>
    <cellStyle name="40% - Accent2 2 7" xfId="18407"/>
    <cellStyle name="40% - Accent2 2 8" xfId="30041"/>
    <cellStyle name="40% - Accent2 2 9" xfId="35372"/>
    <cellStyle name="40% - Accent2 3" xfId="3439"/>
    <cellStyle name="40% - Accent2 3 10" xfId="13823"/>
    <cellStyle name="40% - Accent2 3 2" xfId="10638"/>
    <cellStyle name="40% - Accent2 3 2 2" xfId="27245"/>
    <cellStyle name="40% - Accent2 3 2 3" xfId="32070"/>
    <cellStyle name="40% - Accent2 3 2 4" xfId="37543"/>
    <cellStyle name="40% - Accent2 3 2 5" xfId="15486"/>
    <cellStyle name="40% - Accent2 3 3" xfId="12661"/>
    <cellStyle name="40% - Accent2 3 3 2" xfId="29268"/>
    <cellStyle name="40% - Accent2 3 3 3" xfId="34098"/>
    <cellStyle name="40% - Accent2 3 3 4" xfId="39574"/>
    <cellStyle name="40% - Accent2 3 3 5" xfId="17509"/>
    <cellStyle name="40% - Accent2 3 4" xfId="8972"/>
    <cellStyle name="40% - Accent2 3 4 2" xfId="40341"/>
    <cellStyle name="40% - Accent2 3 4 3" xfId="25588"/>
    <cellStyle name="40% - Accent2 3 5" xfId="7810"/>
    <cellStyle name="40% - Accent2 3 5 2" xfId="35166"/>
    <cellStyle name="40% - Accent2 3 5 3" xfId="24429"/>
    <cellStyle name="40% - Accent2 3 6" xfId="6018"/>
    <cellStyle name="40% - Accent2 3 6 2" xfId="22788"/>
    <cellStyle name="40% - Accent2 3 7" xfId="20645"/>
    <cellStyle name="40% - Accent2 3 8" xfId="30423"/>
    <cellStyle name="40% - Accent2 3 9" xfId="35756"/>
    <cellStyle name="40% - Accent2 4" xfId="2522"/>
    <cellStyle name="40% - Accent2 4 2" xfId="11891"/>
    <cellStyle name="40% - Accent2 4 2 2" xfId="28498"/>
    <cellStyle name="40% - Accent2 4 2 3" xfId="33328"/>
    <cellStyle name="40% - Accent2 4 2 4" xfId="38804"/>
    <cellStyle name="40% - Accent2 4 2 5" xfId="16739"/>
    <cellStyle name="40% - Accent2 4 3" xfId="9369"/>
    <cellStyle name="40% - Accent2 4 3 2" xfId="42133"/>
    <cellStyle name="40% - Accent2 4 3 3" xfId="25979"/>
    <cellStyle name="40% - Accent2 4 4" xfId="7040"/>
    <cellStyle name="40% - Accent2 4 4 2" xfId="35288"/>
    <cellStyle name="40% - Accent2 4 4 3" xfId="23659"/>
    <cellStyle name="40% - Accent2 4 5" xfId="5104"/>
    <cellStyle name="40% - Accent2 4 5 2" xfId="22018"/>
    <cellStyle name="40% - Accent2 4 6" xfId="19875"/>
    <cellStyle name="40% - Accent2 4 7" xfId="30805"/>
    <cellStyle name="40% - Accent2 4 8" xfId="36211"/>
    <cellStyle name="40% - Accent2 4 9" xfId="14220"/>
    <cellStyle name="40% - Accent2 5" xfId="2031"/>
    <cellStyle name="40% - Accent2 5 2" xfId="11406"/>
    <cellStyle name="40% - Accent2 5 2 2" xfId="28013"/>
    <cellStyle name="40% - Accent2 5 2 3" xfId="32843"/>
    <cellStyle name="40% - Accent2 5 2 4" xfId="38319"/>
    <cellStyle name="40% - Accent2 5 2 5" xfId="16254"/>
    <cellStyle name="40% - Accent2 5 3" xfId="9751"/>
    <cellStyle name="40% - Accent2 5 3 2" xfId="42505"/>
    <cellStyle name="40% - Accent2 5 3 3" xfId="26361"/>
    <cellStyle name="40% - Accent2 5 4" xfId="4616"/>
    <cellStyle name="40% - Accent2 5 4 2" xfId="21531"/>
    <cellStyle name="40% - Accent2 5 5" xfId="19388"/>
    <cellStyle name="40% - Accent2 5 6" xfId="31187"/>
    <cellStyle name="40% - Accent2 5 7" xfId="36593"/>
    <cellStyle name="40% - Accent2 5 8" xfId="14602"/>
    <cellStyle name="40% - Accent2 6" xfId="1538"/>
    <cellStyle name="40% - Accent2 6 2" xfId="11022"/>
    <cellStyle name="40% - Accent2 6 2 2" xfId="27629"/>
    <cellStyle name="40% - Accent2 6 3" xfId="18901"/>
    <cellStyle name="40% - Accent2 6 4" xfId="32461"/>
    <cellStyle name="40% - Accent2 6 5" xfId="37937"/>
    <cellStyle name="40% - Accent2 6 6" xfId="15870"/>
    <cellStyle name="40% - Accent2 7" xfId="8202"/>
    <cellStyle name="40% - Accent2 7 2" xfId="35336"/>
    <cellStyle name="40% - Accent2 7 3" xfId="24821"/>
    <cellStyle name="40% - Accent2 8" xfId="6553"/>
    <cellStyle name="40% - Accent2 8 2" xfId="40614"/>
    <cellStyle name="40% - Accent2 8 3" xfId="23179"/>
    <cellStyle name="40% - Accent2 9" xfId="3978"/>
    <cellStyle name="40% - Accent2 9 2" xfId="21038"/>
    <cellStyle name="40% - Accent3" xfId="9" builtinId="39" customBuiltin="1"/>
    <cellStyle name="40% - Accent3 10" xfId="17923"/>
    <cellStyle name="40% - Accent3 11" xfId="29660"/>
    <cellStyle name="40% - Accent3 12" xfId="34491"/>
    <cellStyle name="40% - Accent3 13" xfId="13054"/>
    <cellStyle name="40% - Accent3 2" xfId="1000"/>
    <cellStyle name="40% - Accent3 2 10" xfId="13442"/>
    <cellStyle name="40% - Accent3 2 2" xfId="3057"/>
    <cellStyle name="40% - Accent3 2 2 2" xfId="10256"/>
    <cellStyle name="40% - Accent3 2 2 2 2" xfId="26864"/>
    <cellStyle name="40% - Accent3 2 2 3" xfId="20264"/>
    <cellStyle name="40% - Accent3 2 2 4" xfId="31689"/>
    <cellStyle name="40% - Accent3 2 2 5" xfId="37162"/>
    <cellStyle name="40% - Accent3 2 2 6" xfId="15105"/>
    <cellStyle name="40% - Accent3 2 3" xfId="12280"/>
    <cellStyle name="40% - Accent3 2 3 2" xfId="28887"/>
    <cellStyle name="40% - Accent3 2 3 3" xfId="33717"/>
    <cellStyle name="40% - Accent3 2 3 4" xfId="39193"/>
    <cellStyle name="40% - Accent3 2 3 5" xfId="17128"/>
    <cellStyle name="40% - Accent3 2 4" xfId="8591"/>
    <cellStyle name="40% - Accent3 2 4 2" xfId="41393"/>
    <cellStyle name="40% - Accent3 2 4 3" xfId="25207"/>
    <cellStyle name="40% - Accent3 2 5" xfId="7429"/>
    <cellStyle name="40% - Accent3 2 5 2" xfId="41625"/>
    <cellStyle name="40% - Accent3 2 5 3" xfId="24048"/>
    <cellStyle name="40% - Accent3 2 6" xfId="5636"/>
    <cellStyle name="40% - Accent3 2 6 2" xfId="22407"/>
    <cellStyle name="40% - Accent3 2 7" xfId="18408"/>
    <cellStyle name="40% - Accent3 2 8" xfId="30042"/>
    <cellStyle name="40% - Accent3 2 9" xfId="35373"/>
    <cellStyle name="40% - Accent3 3" xfId="3440"/>
    <cellStyle name="40% - Accent3 3 10" xfId="13824"/>
    <cellStyle name="40% - Accent3 3 2" xfId="10639"/>
    <cellStyle name="40% - Accent3 3 2 2" xfId="27246"/>
    <cellStyle name="40% - Accent3 3 2 3" xfId="32071"/>
    <cellStyle name="40% - Accent3 3 2 4" xfId="37544"/>
    <cellStyle name="40% - Accent3 3 2 5" xfId="15487"/>
    <cellStyle name="40% - Accent3 3 3" xfId="12662"/>
    <cellStyle name="40% - Accent3 3 3 2" xfId="29269"/>
    <cellStyle name="40% - Accent3 3 3 3" xfId="34099"/>
    <cellStyle name="40% - Accent3 3 3 4" xfId="39575"/>
    <cellStyle name="40% - Accent3 3 3 5" xfId="17510"/>
    <cellStyle name="40% - Accent3 3 4" xfId="8973"/>
    <cellStyle name="40% - Accent3 3 4 2" xfId="40066"/>
    <cellStyle name="40% - Accent3 3 4 3" xfId="25589"/>
    <cellStyle name="40% - Accent3 3 5" xfId="7811"/>
    <cellStyle name="40% - Accent3 3 5 2" xfId="40973"/>
    <cellStyle name="40% - Accent3 3 5 3" xfId="24430"/>
    <cellStyle name="40% - Accent3 3 6" xfId="6019"/>
    <cellStyle name="40% - Accent3 3 6 2" xfId="22789"/>
    <cellStyle name="40% - Accent3 3 7" xfId="20646"/>
    <cellStyle name="40% - Accent3 3 8" xfId="30424"/>
    <cellStyle name="40% - Accent3 3 9" xfId="35757"/>
    <cellStyle name="40% - Accent3 4" xfId="2523"/>
    <cellStyle name="40% - Accent3 4 2" xfId="11892"/>
    <cellStyle name="40% - Accent3 4 2 2" xfId="28499"/>
    <cellStyle name="40% - Accent3 4 2 3" xfId="33329"/>
    <cellStyle name="40% - Accent3 4 2 4" xfId="38805"/>
    <cellStyle name="40% - Accent3 4 2 5" xfId="16740"/>
    <cellStyle name="40% - Accent3 4 3" xfId="9370"/>
    <cellStyle name="40% - Accent3 4 3 2" xfId="42134"/>
    <cellStyle name="40% - Accent3 4 3 3" xfId="25980"/>
    <cellStyle name="40% - Accent3 4 4" xfId="7041"/>
    <cellStyle name="40% - Accent3 4 4 2" xfId="41241"/>
    <cellStyle name="40% - Accent3 4 4 3" xfId="23660"/>
    <cellStyle name="40% - Accent3 4 5" xfId="5105"/>
    <cellStyle name="40% - Accent3 4 5 2" xfId="22019"/>
    <cellStyle name="40% - Accent3 4 6" xfId="19876"/>
    <cellStyle name="40% - Accent3 4 7" xfId="30806"/>
    <cellStyle name="40% - Accent3 4 8" xfId="36212"/>
    <cellStyle name="40% - Accent3 4 9" xfId="14221"/>
    <cellStyle name="40% - Accent3 5" xfId="2032"/>
    <cellStyle name="40% - Accent3 5 2" xfId="11407"/>
    <cellStyle name="40% - Accent3 5 2 2" xfId="28014"/>
    <cellStyle name="40% - Accent3 5 2 3" xfId="32844"/>
    <cellStyle name="40% - Accent3 5 2 4" xfId="38320"/>
    <cellStyle name="40% - Accent3 5 2 5" xfId="16255"/>
    <cellStyle name="40% - Accent3 5 3" xfId="9752"/>
    <cellStyle name="40% - Accent3 5 3 2" xfId="42506"/>
    <cellStyle name="40% - Accent3 5 3 3" xfId="26362"/>
    <cellStyle name="40% - Accent3 5 4" xfId="4617"/>
    <cellStyle name="40% - Accent3 5 4 2" xfId="21532"/>
    <cellStyle name="40% - Accent3 5 5" xfId="19389"/>
    <cellStyle name="40% - Accent3 5 6" xfId="31188"/>
    <cellStyle name="40% - Accent3 5 7" xfId="36594"/>
    <cellStyle name="40% - Accent3 5 8" xfId="14603"/>
    <cellStyle name="40% - Accent3 6" xfId="1539"/>
    <cellStyle name="40% - Accent3 6 2" xfId="11023"/>
    <cellStyle name="40% - Accent3 6 2 2" xfId="27630"/>
    <cellStyle name="40% - Accent3 6 3" xfId="18902"/>
    <cellStyle name="40% - Accent3 6 4" xfId="32462"/>
    <cellStyle name="40% - Accent3 6 5" xfId="37938"/>
    <cellStyle name="40% - Accent3 6 6" xfId="15871"/>
    <cellStyle name="40% - Accent3 7" xfId="8203"/>
    <cellStyle name="40% - Accent3 7 2" xfId="40442"/>
    <cellStyle name="40% - Accent3 7 3" xfId="24822"/>
    <cellStyle name="40% - Accent3 8" xfId="6554"/>
    <cellStyle name="40% - Accent3 8 2" xfId="41077"/>
    <cellStyle name="40% - Accent3 8 3" xfId="23180"/>
    <cellStyle name="40% - Accent3 9" xfId="3979"/>
    <cellStyle name="40% - Accent3 9 2" xfId="21039"/>
    <cellStyle name="40% - Accent4" xfId="10" builtinId="43" customBuiltin="1"/>
    <cellStyle name="40% - Accent4 10" xfId="17924"/>
    <cellStyle name="40% - Accent4 11" xfId="29661"/>
    <cellStyle name="40% - Accent4 12" xfId="34492"/>
    <cellStyle name="40% - Accent4 13" xfId="13055"/>
    <cellStyle name="40% - Accent4 2" xfId="1001"/>
    <cellStyle name="40% - Accent4 2 10" xfId="13443"/>
    <cellStyle name="40% - Accent4 2 2" xfId="3058"/>
    <cellStyle name="40% - Accent4 2 2 2" xfId="10257"/>
    <cellStyle name="40% - Accent4 2 2 2 2" xfId="26865"/>
    <cellStyle name="40% - Accent4 2 2 3" xfId="20265"/>
    <cellStyle name="40% - Accent4 2 2 4" xfId="31690"/>
    <cellStyle name="40% - Accent4 2 2 5" xfId="37163"/>
    <cellStyle name="40% - Accent4 2 2 6" xfId="15106"/>
    <cellStyle name="40% - Accent4 2 3" xfId="12281"/>
    <cellStyle name="40% - Accent4 2 3 2" xfId="28888"/>
    <cellStyle name="40% - Accent4 2 3 3" xfId="33718"/>
    <cellStyle name="40% - Accent4 2 3 4" xfId="39194"/>
    <cellStyle name="40% - Accent4 2 3 5" xfId="17129"/>
    <cellStyle name="40% - Accent4 2 4" xfId="8592"/>
    <cellStyle name="40% - Accent4 2 4 2" xfId="41842"/>
    <cellStyle name="40% - Accent4 2 4 3" xfId="25208"/>
    <cellStyle name="40% - Accent4 2 5" xfId="7430"/>
    <cellStyle name="40% - Accent4 2 5 2" xfId="41641"/>
    <cellStyle name="40% - Accent4 2 5 3" xfId="24049"/>
    <cellStyle name="40% - Accent4 2 6" xfId="5637"/>
    <cellStyle name="40% - Accent4 2 6 2" xfId="22408"/>
    <cellStyle name="40% - Accent4 2 7" xfId="18409"/>
    <cellStyle name="40% - Accent4 2 8" xfId="30043"/>
    <cellStyle name="40% - Accent4 2 9" xfId="35374"/>
    <cellStyle name="40% - Accent4 3" xfId="3441"/>
    <cellStyle name="40% - Accent4 3 10" xfId="13825"/>
    <cellStyle name="40% - Accent4 3 2" xfId="10640"/>
    <cellStyle name="40% - Accent4 3 2 2" xfId="27247"/>
    <cellStyle name="40% - Accent4 3 2 3" xfId="32072"/>
    <cellStyle name="40% - Accent4 3 2 4" xfId="37545"/>
    <cellStyle name="40% - Accent4 3 2 5" xfId="15488"/>
    <cellStyle name="40% - Accent4 3 3" xfId="12663"/>
    <cellStyle name="40% - Accent4 3 3 2" xfId="29270"/>
    <cellStyle name="40% - Accent4 3 3 3" xfId="34100"/>
    <cellStyle name="40% - Accent4 3 3 4" xfId="39576"/>
    <cellStyle name="40% - Accent4 3 3 5" xfId="17511"/>
    <cellStyle name="40% - Accent4 3 4" xfId="8974"/>
    <cellStyle name="40% - Accent4 3 4 2" xfId="40445"/>
    <cellStyle name="40% - Accent4 3 4 3" xfId="25590"/>
    <cellStyle name="40% - Accent4 3 5" xfId="7812"/>
    <cellStyle name="40% - Accent4 3 5 2" xfId="42005"/>
    <cellStyle name="40% - Accent4 3 5 3" xfId="24431"/>
    <cellStyle name="40% - Accent4 3 6" xfId="6020"/>
    <cellStyle name="40% - Accent4 3 6 2" xfId="22790"/>
    <cellStyle name="40% - Accent4 3 7" xfId="20647"/>
    <cellStyle name="40% - Accent4 3 8" xfId="30425"/>
    <cellStyle name="40% - Accent4 3 9" xfId="35758"/>
    <cellStyle name="40% - Accent4 4" xfId="2524"/>
    <cellStyle name="40% - Accent4 4 2" xfId="11893"/>
    <cellStyle name="40% - Accent4 4 2 2" xfId="28500"/>
    <cellStyle name="40% - Accent4 4 2 3" xfId="33330"/>
    <cellStyle name="40% - Accent4 4 2 4" xfId="38806"/>
    <cellStyle name="40% - Accent4 4 2 5" xfId="16741"/>
    <cellStyle name="40% - Accent4 4 3" xfId="9371"/>
    <cellStyle name="40% - Accent4 4 3 2" xfId="42135"/>
    <cellStyle name="40% - Accent4 4 3 3" xfId="25981"/>
    <cellStyle name="40% - Accent4 4 4" xfId="7042"/>
    <cellStyle name="40% - Accent4 4 4 2" xfId="41908"/>
    <cellStyle name="40% - Accent4 4 4 3" xfId="23661"/>
    <cellStyle name="40% - Accent4 4 5" xfId="5106"/>
    <cellStyle name="40% - Accent4 4 5 2" xfId="22020"/>
    <cellStyle name="40% - Accent4 4 6" xfId="19877"/>
    <cellStyle name="40% - Accent4 4 7" xfId="30807"/>
    <cellStyle name="40% - Accent4 4 8" xfId="36213"/>
    <cellStyle name="40% - Accent4 4 9" xfId="14222"/>
    <cellStyle name="40% - Accent4 5" xfId="2033"/>
    <cellStyle name="40% - Accent4 5 2" xfId="11408"/>
    <cellStyle name="40% - Accent4 5 2 2" xfId="28015"/>
    <cellStyle name="40% - Accent4 5 2 3" xfId="32845"/>
    <cellStyle name="40% - Accent4 5 2 4" xfId="38321"/>
    <cellStyle name="40% - Accent4 5 2 5" xfId="16256"/>
    <cellStyle name="40% - Accent4 5 3" xfId="9753"/>
    <cellStyle name="40% - Accent4 5 3 2" xfId="42507"/>
    <cellStyle name="40% - Accent4 5 3 3" xfId="26363"/>
    <cellStyle name="40% - Accent4 5 4" xfId="4618"/>
    <cellStyle name="40% - Accent4 5 4 2" xfId="21533"/>
    <cellStyle name="40% - Accent4 5 5" xfId="19390"/>
    <cellStyle name="40% - Accent4 5 6" xfId="31189"/>
    <cellStyle name="40% - Accent4 5 7" xfId="36595"/>
    <cellStyle name="40% - Accent4 5 8" xfId="14604"/>
    <cellStyle name="40% - Accent4 6" xfId="1540"/>
    <cellStyle name="40% - Accent4 6 2" xfId="11024"/>
    <cellStyle name="40% - Accent4 6 2 2" xfId="27631"/>
    <cellStyle name="40% - Accent4 6 3" xfId="18903"/>
    <cellStyle name="40% - Accent4 6 4" xfId="32463"/>
    <cellStyle name="40% - Accent4 6 5" xfId="37939"/>
    <cellStyle name="40% - Accent4 6 6" xfId="15872"/>
    <cellStyle name="40% - Accent4 7" xfId="8204"/>
    <cellStyle name="40% - Accent4 7 2" xfId="40208"/>
    <cellStyle name="40% - Accent4 7 3" xfId="24823"/>
    <cellStyle name="40% - Accent4 8" xfId="6555"/>
    <cellStyle name="40% - Accent4 8 2" xfId="40622"/>
    <cellStyle name="40% - Accent4 8 3" xfId="23181"/>
    <cellStyle name="40% - Accent4 9" xfId="3980"/>
    <cellStyle name="40% - Accent4 9 2" xfId="21040"/>
    <cellStyle name="40% - Accent5" xfId="11" builtinId="47" customBuiltin="1"/>
    <cellStyle name="40% - Accent5 10" xfId="17925"/>
    <cellStyle name="40% - Accent5 11" xfId="29662"/>
    <cellStyle name="40% - Accent5 12" xfId="34493"/>
    <cellStyle name="40% - Accent5 13" xfId="13056"/>
    <cellStyle name="40% - Accent5 2" xfId="1002"/>
    <cellStyle name="40% - Accent5 2 10" xfId="13444"/>
    <cellStyle name="40% - Accent5 2 2" xfId="3059"/>
    <cellStyle name="40% - Accent5 2 2 2" xfId="10258"/>
    <cellStyle name="40% - Accent5 2 2 2 2" xfId="26866"/>
    <cellStyle name="40% - Accent5 2 2 3" xfId="20266"/>
    <cellStyle name="40% - Accent5 2 2 4" xfId="31691"/>
    <cellStyle name="40% - Accent5 2 2 5" xfId="37164"/>
    <cellStyle name="40% - Accent5 2 2 6" xfId="15107"/>
    <cellStyle name="40% - Accent5 2 3" xfId="12282"/>
    <cellStyle name="40% - Accent5 2 3 2" xfId="28889"/>
    <cellStyle name="40% - Accent5 2 3 3" xfId="33719"/>
    <cellStyle name="40% - Accent5 2 3 4" xfId="39195"/>
    <cellStyle name="40% - Accent5 2 3 5" xfId="17130"/>
    <cellStyle name="40% - Accent5 2 4" xfId="8593"/>
    <cellStyle name="40% - Accent5 2 4 2" xfId="36635"/>
    <cellStyle name="40% - Accent5 2 4 3" xfId="25209"/>
    <cellStyle name="40% - Accent5 2 5" xfId="7431"/>
    <cellStyle name="40% - Accent5 2 5 2" xfId="40241"/>
    <cellStyle name="40% - Accent5 2 5 3" xfId="24050"/>
    <cellStyle name="40% - Accent5 2 6" xfId="5638"/>
    <cellStyle name="40% - Accent5 2 6 2" xfId="22409"/>
    <cellStyle name="40% - Accent5 2 7" xfId="18410"/>
    <cellStyle name="40% - Accent5 2 8" xfId="30044"/>
    <cellStyle name="40% - Accent5 2 9" xfId="35375"/>
    <cellStyle name="40% - Accent5 3" xfId="3442"/>
    <cellStyle name="40% - Accent5 3 10" xfId="13826"/>
    <cellStyle name="40% - Accent5 3 2" xfId="10641"/>
    <cellStyle name="40% - Accent5 3 2 2" xfId="27248"/>
    <cellStyle name="40% - Accent5 3 2 3" xfId="32073"/>
    <cellStyle name="40% - Accent5 3 2 4" xfId="37546"/>
    <cellStyle name="40% - Accent5 3 2 5" xfId="15489"/>
    <cellStyle name="40% - Accent5 3 3" xfId="12664"/>
    <cellStyle name="40% - Accent5 3 3 2" xfId="29271"/>
    <cellStyle name="40% - Accent5 3 3 3" xfId="34101"/>
    <cellStyle name="40% - Accent5 3 3 4" xfId="39577"/>
    <cellStyle name="40% - Accent5 3 3 5" xfId="17512"/>
    <cellStyle name="40% - Accent5 3 4" xfId="8975"/>
    <cellStyle name="40% - Accent5 3 4 2" xfId="40980"/>
    <cellStyle name="40% - Accent5 3 4 3" xfId="25591"/>
    <cellStyle name="40% - Accent5 3 5" xfId="7813"/>
    <cellStyle name="40% - Accent5 3 5 2" xfId="41353"/>
    <cellStyle name="40% - Accent5 3 5 3" xfId="24432"/>
    <cellStyle name="40% - Accent5 3 6" xfId="6021"/>
    <cellStyle name="40% - Accent5 3 6 2" xfId="22791"/>
    <cellStyle name="40% - Accent5 3 7" xfId="20648"/>
    <cellStyle name="40% - Accent5 3 8" xfId="30426"/>
    <cellStyle name="40% - Accent5 3 9" xfId="35759"/>
    <cellStyle name="40% - Accent5 4" xfId="2525"/>
    <cellStyle name="40% - Accent5 4 2" xfId="11894"/>
    <cellStyle name="40% - Accent5 4 2 2" xfId="28501"/>
    <cellStyle name="40% - Accent5 4 2 3" xfId="33331"/>
    <cellStyle name="40% - Accent5 4 2 4" xfId="38807"/>
    <cellStyle name="40% - Accent5 4 2 5" xfId="16742"/>
    <cellStyle name="40% - Accent5 4 3" xfId="9372"/>
    <cellStyle name="40% - Accent5 4 3 2" xfId="42136"/>
    <cellStyle name="40% - Accent5 4 3 3" xfId="25982"/>
    <cellStyle name="40% - Accent5 4 4" xfId="7043"/>
    <cellStyle name="40% - Accent5 4 4 2" xfId="34849"/>
    <cellStyle name="40% - Accent5 4 4 3" xfId="23662"/>
    <cellStyle name="40% - Accent5 4 5" xfId="5107"/>
    <cellStyle name="40% - Accent5 4 5 2" xfId="22021"/>
    <cellStyle name="40% - Accent5 4 6" xfId="19878"/>
    <cellStyle name="40% - Accent5 4 7" xfId="30808"/>
    <cellStyle name="40% - Accent5 4 8" xfId="36214"/>
    <cellStyle name="40% - Accent5 4 9" xfId="14223"/>
    <cellStyle name="40% - Accent5 5" xfId="2034"/>
    <cellStyle name="40% - Accent5 5 2" xfId="11409"/>
    <cellStyle name="40% - Accent5 5 2 2" xfId="28016"/>
    <cellStyle name="40% - Accent5 5 2 3" xfId="32846"/>
    <cellStyle name="40% - Accent5 5 2 4" xfId="38322"/>
    <cellStyle name="40% - Accent5 5 2 5" xfId="16257"/>
    <cellStyle name="40% - Accent5 5 3" xfId="9754"/>
    <cellStyle name="40% - Accent5 5 3 2" xfId="42508"/>
    <cellStyle name="40% - Accent5 5 3 3" xfId="26364"/>
    <cellStyle name="40% - Accent5 5 4" xfId="4619"/>
    <cellStyle name="40% - Accent5 5 4 2" xfId="21534"/>
    <cellStyle name="40% - Accent5 5 5" xfId="19391"/>
    <cellStyle name="40% - Accent5 5 6" xfId="31190"/>
    <cellStyle name="40% - Accent5 5 7" xfId="36596"/>
    <cellStyle name="40% - Accent5 5 8" xfId="14605"/>
    <cellStyle name="40% - Accent5 6" xfId="1541"/>
    <cellStyle name="40% - Accent5 6 2" xfId="11025"/>
    <cellStyle name="40% - Accent5 6 2 2" xfId="27632"/>
    <cellStyle name="40% - Accent5 6 3" xfId="18904"/>
    <cellStyle name="40% - Accent5 6 4" xfId="32464"/>
    <cellStyle name="40% - Accent5 6 5" xfId="37940"/>
    <cellStyle name="40% - Accent5 6 6" xfId="15873"/>
    <cellStyle name="40% - Accent5 7" xfId="8205"/>
    <cellStyle name="40% - Accent5 7 2" xfId="41398"/>
    <cellStyle name="40% - Accent5 7 3" xfId="24824"/>
    <cellStyle name="40% - Accent5 8" xfId="6556"/>
    <cellStyle name="40% - Accent5 8 2" xfId="41670"/>
    <cellStyle name="40% - Accent5 8 3" xfId="23182"/>
    <cellStyle name="40% - Accent5 9" xfId="3981"/>
    <cellStyle name="40% - Accent5 9 2" xfId="21041"/>
    <cellStyle name="40% - Accent6" xfId="12" builtinId="51" customBuiltin="1"/>
    <cellStyle name="40% - Accent6 10" xfId="17926"/>
    <cellStyle name="40% - Accent6 11" xfId="29663"/>
    <cellStyle name="40% - Accent6 12" xfId="34494"/>
    <cellStyle name="40% - Accent6 13" xfId="13057"/>
    <cellStyle name="40% - Accent6 2" xfId="1003"/>
    <cellStyle name="40% - Accent6 2 10" xfId="13445"/>
    <cellStyle name="40% - Accent6 2 2" xfId="3060"/>
    <cellStyle name="40% - Accent6 2 2 2" xfId="10259"/>
    <cellStyle name="40% - Accent6 2 2 2 2" xfId="26867"/>
    <cellStyle name="40% - Accent6 2 2 3" xfId="20267"/>
    <cellStyle name="40% - Accent6 2 2 4" xfId="31692"/>
    <cellStyle name="40% - Accent6 2 2 5" xfId="37165"/>
    <cellStyle name="40% - Accent6 2 2 6" xfId="15108"/>
    <cellStyle name="40% - Accent6 2 3" xfId="12283"/>
    <cellStyle name="40% - Accent6 2 3 2" xfId="28890"/>
    <cellStyle name="40% - Accent6 2 3 3" xfId="33720"/>
    <cellStyle name="40% - Accent6 2 3 4" xfId="39196"/>
    <cellStyle name="40% - Accent6 2 3 5" xfId="17131"/>
    <cellStyle name="40% - Accent6 2 4" xfId="8594"/>
    <cellStyle name="40% - Accent6 2 4 2" xfId="41013"/>
    <cellStyle name="40% - Accent6 2 4 3" xfId="25210"/>
    <cellStyle name="40% - Accent6 2 5" xfId="7432"/>
    <cellStyle name="40% - Accent6 2 5 2" xfId="41329"/>
    <cellStyle name="40% - Accent6 2 5 3" xfId="24051"/>
    <cellStyle name="40% - Accent6 2 6" xfId="5639"/>
    <cellStyle name="40% - Accent6 2 6 2" xfId="22410"/>
    <cellStyle name="40% - Accent6 2 7" xfId="18411"/>
    <cellStyle name="40% - Accent6 2 8" xfId="30045"/>
    <cellStyle name="40% - Accent6 2 9" xfId="35376"/>
    <cellStyle name="40% - Accent6 3" xfId="3443"/>
    <cellStyle name="40% - Accent6 3 10" xfId="13827"/>
    <cellStyle name="40% - Accent6 3 2" xfId="10642"/>
    <cellStyle name="40% - Accent6 3 2 2" xfId="27249"/>
    <cellStyle name="40% - Accent6 3 2 3" xfId="32074"/>
    <cellStyle name="40% - Accent6 3 2 4" xfId="37547"/>
    <cellStyle name="40% - Accent6 3 2 5" xfId="15490"/>
    <cellStyle name="40% - Accent6 3 3" xfId="12665"/>
    <cellStyle name="40% - Accent6 3 3 2" xfId="29272"/>
    <cellStyle name="40% - Accent6 3 3 3" xfId="34102"/>
    <cellStyle name="40% - Accent6 3 3 4" xfId="39578"/>
    <cellStyle name="40% - Accent6 3 3 5" xfId="17513"/>
    <cellStyle name="40% - Accent6 3 4" xfId="8976"/>
    <cellStyle name="40% - Accent6 3 4 2" xfId="40209"/>
    <cellStyle name="40% - Accent6 3 4 3" xfId="25592"/>
    <cellStyle name="40% - Accent6 3 5" xfId="7814"/>
    <cellStyle name="40% - Accent6 3 5 2" xfId="40641"/>
    <cellStyle name="40% - Accent6 3 5 3" xfId="24433"/>
    <cellStyle name="40% - Accent6 3 6" xfId="6022"/>
    <cellStyle name="40% - Accent6 3 6 2" xfId="22792"/>
    <cellStyle name="40% - Accent6 3 7" xfId="20649"/>
    <cellStyle name="40% - Accent6 3 8" xfId="30427"/>
    <cellStyle name="40% - Accent6 3 9" xfId="35760"/>
    <cellStyle name="40% - Accent6 4" xfId="2526"/>
    <cellStyle name="40% - Accent6 4 2" xfId="11895"/>
    <cellStyle name="40% - Accent6 4 2 2" xfId="28502"/>
    <cellStyle name="40% - Accent6 4 2 3" xfId="33332"/>
    <cellStyle name="40% - Accent6 4 2 4" xfId="38808"/>
    <cellStyle name="40% - Accent6 4 2 5" xfId="16743"/>
    <cellStyle name="40% - Accent6 4 3" xfId="9373"/>
    <cellStyle name="40% - Accent6 4 3 2" xfId="42137"/>
    <cellStyle name="40% - Accent6 4 3 3" xfId="25983"/>
    <cellStyle name="40% - Accent6 4 4" xfId="7044"/>
    <cellStyle name="40% - Accent6 4 4 2" xfId="41150"/>
    <cellStyle name="40% - Accent6 4 4 3" xfId="23663"/>
    <cellStyle name="40% - Accent6 4 5" xfId="5108"/>
    <cellStyle name="40% - Accent6 4 5 2" xfId="22022"/>
    <cellStyle name="40% - Accent6 4 6" xfId="19879"/>
    <cellStyle name="40% - Accent6 4 7" xfId="30809"/>
    <cellStyle name="40% - Accent6 4 8" xfId="36215"/>
    <cellStyle name="40% - Accent6 4 9" xfId="14224"/>
    <cellStyle name="40% - Accent6 5" xfId="2035"/>
    <cellStyle name="40% - Accent6 5 2" xfId="11410"/>
    <cellStyle name="40% - Accent6 5 2 2" xfId="28017"/>
    <cellStyle name="40% - Accent6 5 2 3" xfId="32847"/>
    <cellStyle name="40% - Accent6 5 2 4" xfId="38323"/>
    <cellStyle name="40% - Accent6 5 2 5" xfId="16258"/>
    <cellStyle name="40% - Accent6 5 3" xfId="9755"/>
    <cellStyle name="40% - Accent6 5 3 2" xfId="42509"/>
    <cellStyle name="40% - Accent6 5 3 3" xfId="26365"/>
    <cellStyle name="40% - Accent6 5 4" xfId="4620"/>
    <cellStyle name="40% - Accent6 5 4 2" xfId="21535"/>
    <cellStyle name="40% - Accent6 5 5" xfId="19392"/>
    <cellStyle name="40% - Accent6 5 6" xfId="31191"/>
    <cellStyle name="40% - Accent6 5 7" xfId="36597"/>
    <cellStyle name="40% - Accent6 5 8" xfId="14606"/>
    <cellStyle name="40% - Accent6 6" xfId="1542"/>
    <cellStyle name="40% - Accent6 6 2" xfId="11026"/>
    <cellStyle name="40% - Accent6 6 2 2" xfId="27633"/>
    <cellStyle name="40% - Accent6 6 3" xfId="18905"/>
    <cellStyle name="40% - Accent6 6 4" xfId="32465"/>
    <cellStyle name="40% - Accent6 6 5" xfId="37941"/>
    <cellStyle name="40% - Accent6 6 6" xfId="15874"/>
    <cellStyle name="40% - Accent6 7" xfId="8206"/>
    <cellStyle name="40% - Accent6 7 2" xfId="41545"/>
    <cellStyle name="40% - Accent6 7 3" xfId="24825"/>
    <cellStyle name="40% - Accent6 8" xfId="6557"/>
    <cellStyle name="40% - Accent6 8 2" xfId="40945"/>
    <cellStyle name="40% - Accent6 8 3" xfId="23183"/>
    <cellStyle name="40% - Accent6 9" xfId="3982"/>
    <cellStyle name="40% - Accent6 9 2" xfId="210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3447"/>
    <cellStyle name="Comma 10 2 2 2" xfId="6026"/>
    <cellStyle name="Comma 10 2 3" xfId="2528"/>
    <cellStyle name="Comma 10 2 3 2" xfId="5110"/>
    <cellStyle name="Comma 10 2 4" xfId="3984"/>
    <cellStyle name="Comma 10 3" xfId="30"/>
    <cellStyle name="Comma 10 3 2" xfId="3448"/>
    <cellStyle name="Comma 10 3 2 2" xfId="6027"/>
    <cellStyle name="Comma 10 3 3" xfId="2529"/>
    <cellStyle name="Comma 10 3 3 2" xfId="5111"/>
    <cellStyle name="Comma 10 3 4" xfId="3985"/>
    <cellStyle name="Comma 10 4" xfId="3446"/>
    <cellStyle name="Comma 10 4 2" xfId="6025"/>
    <cellStyle name="Comma 10 5" xfId="2527"/>
    <cellStyle name="Comma 10 5 2" xfId="5109"/>
    <cellStyle name="Comma 10 6" xfId="3983"/>
    <cellStyle name="Comma 11" xfId="31"/>
    <cellStyle name="Comma 11 2" xfId="32"/>
    <cellStyle name="Comma 11 2 2" xfId="3450"/>
    <cellStyle name="Comma 11 2 2 2" xfId="6029"/>
    <cellStyle name="Comma 11 2 3" xfId="2531"/>
    <cellStyle name="Comma 11 2 3 2" xfId="5113"/>
    <cellStyle name="Comma 11 2 4" xfId="3987"/>
    <cellStyle name="Comma 11 3" xfId="3449"/>
    <cellStyle name="Comma 11 3 2" xfId="6028"/>
    <cellStyle name="Comma 11 4" xfId="2530"/>
    <cellStyle name="Comma 11 4 2" xfId="5112"/>
    <cellStyle name="Comma 11 5" xfId="3986"/>
    <cellStyle name="Comma 12" xfId="33"/>
    <cellStyle name="Comma 12 2" xfId="1004"/>
    <cellStyle name="Comma 12 2 2" xfId="3919"/>
    <cellStyle name="Comma 12 2 2 2" xfId="6498"/>
    <cellStyle name="Comma 12 2 3" xfId="2533"/>
    <cellStyle name="Comma 12 2 3 2" xfId="5115"/>
    <cellStyle name="Comma 12 2 4" xfId="3989"/>
    <cellStyle name="Comma 12 3" xfId="1005"/>
    <cellStyle name="Comma 12 3 2" xfId="3918"/>
    <cellStyle name="Comma 12 3 2 2" xfId="6497"/>
    <cellStyle name="Comma 12 3 3" xfId="2534"/>
    <cellStyle name="Comma 12 3 3 2" xfId="5116"/>
    <cellStyle name="Comma 12 3 4" xfId="3990"/>
    <cellStyle name="Comma 12 4" xfId="3451"/>
    <cellStyle name="Comma 12 4 2" xfId="6030"/>
    <cellStyle name="Comma 12 5" xfId="2532"/>
    <cellStyle name="Comma 12 5 2" xfId="5114"/>
    <cellStyle name="Comma 12 6" xfId="3988"/>
    <cellStyle name="Comma 13" xfId="34"/>
    <cellStyle name="Comma 13 2" xfId="35"/>
    <cellStyle name="Comma 13 2 2" xfId="3914"/>
    <cellStyle name="Comma 13 2 2 2" xfId="6493"/>
    <cellStyle name="Comma 13 2 3" xfId="2536"/>
    <cellStyle name="Comma 13 2 3 2" xfId="5118"/>
    <cellStyle name="Comma 13 2 4" xfId="3992"/>
    <cellStyle name="Comma 13 3" xfId="3915"/>
    <cellStyle name="Comma 13 3 2" xfId="6494"/>
    <cellStyle name="Comma 13 4" xfId="2535"/>
    <cellStyle name="Comma 13 4 2" xfId="5117"/>
    <cellStyle name="Comma 13 5" xfId="3991"/>
    <cellStyle name="Comma 14" xfId="1006"/>
    <cellStyle name="Comma 14 2" xfId="1007"/>
    <cellStyle name="Comma 14 2 2" xfId="3936"/>
    <cellStyle name="Comma 14 2 2 2" xfId="6515"/>
    <cellStyle name="Comma 14 2 3" xfId="3993"/>
    <cellStyle name="Comma 14 3" xfId="3401"/>
    <cellStyle name="Comma 14 3 2" xfId="10600"/>
    <cellStyle name="Comma 14 3 3" xfId="5980"/>
    <cellStyle name="Comma 14 4" xfId="2537"/>
    <cellStyle name="Comma 14 4 2" xfId="5119"/>
    <cellStyle name="Comma 14 5" xfId="11397"/>
    <cellStyle name="Comma 14 5 2" xfId="28004"/>
    <cellStyle name="Comma 14 5 3" xfId="17912"/>
    <cellStyle name="Comma 14 5 4" xfId="16245"/>
    <cellStyle name="Comma 15" xfId="34482"/>
    <cellStyle name="Comma 2" xfId="36"/>
    <cellStyle name="Comma 2 10" xfId="3994"/>
    <cellStyle name="Comma 2 10 2" xfId="21043"/>
    <cellStyle name="Comma 2 2" xfId="37"/>
    <cellStyle name="Comma 2 2 2" xfId="3453"/>
    <cellStyle name="Comma 2 2 2 2" xfId="6032"/>
    <cellStyle name="Comma 2 2 3" xfId="2539"/>
    <cellStyle name="Comma 2 2 3 2" xfId="5121"/>
    <cellStyle name="Comma 2 2 4" xfId="3995"/>
    <cellStyle name="Comma 2 3" xfId="38"/>
    <cellStyle name="Comma 2 3 2" xfId="39"/>
    <cellStyle name="Comma 2 3 3" xfId="40"/>
    <cellStyle name="Comma 2 3 3 10" xfId="6559"/>
    <cellStyle name="Comma 2 3 3 10 2" xfId="41965"/>
    <cellStyle name="Comma 2 3 3 10 3" xfId="17901"/>
    <cellStyle name="Comma 2 3 3 11" xfId="3997"/>
    <cellStyle name="Comma 2 3 3 11 2" xfId="21045"/>
    <cellStyle name="Comma 2 3 3 12" xfId="17928"/>
    <cellStyle name="Comma 2 3 3 13" xfId="13058"/>
    <cellStyle name="Comma 2 3 3 2" xfId="41"/>
    <cellStyle name="Comma 2 3 3 3" xfId="42"/>
    <cellStyle name="Comma 2 3 3 4" xfId="43"/>
    <cellStyle name="Comma 2 3 3 4 2" xfId="44"/>
    <cellStyle name="Comma 2 3 3 5" xfId="45"/>
    <cellStyle name="Comma 2 3 3 5 10" xfId="17929"/>
    <cellStyle name="Comma 2 3 3 5 11" xfId="29664"/>
    <cellStyle name="Comma 2 3 3 5 12" xfId="34515"/>
    <cellStyle name="Comma 2 3 3 5 13" xfId="13059"/>
    <cellStyle name="Comma 2 3 3 5 2" xfId="1011"/>
    <cellStyle name="Comma 2 3 3 5 2 10" xfId="13446"/>
    <cellStyle name="Comma 2 3 3 5 2 2" xfId="3061"/>
    <cellStyle name="Comma 2 3 3 5 2 2 2" xfId="10260"/>
    <cellStyle name="Comma 2 3 3 5 2 2 2 2" xfId="26868"/>
    <cellStyle name="Comma 2 3 3 5 2 2 3" xfId="20268"/>
    <cellStyle name="Comma 2 3 3 5 2 2 4" xfId="31693"/>
    <cellStyle name="Comma 2 3 3 5 2 2 5" xfId="37166"/>
    <cellStyle name="Comma 2 3 3 5 2 2 6" xfId="15109"/>
    <cellStyle name="Comma 2 3 3 5 2 3" xfId="12284"/>
    <cellStyle name="Comma 2 3 3 5 2 3 2" xfId="28891"/>
    <cellStyle name="Comma 2 3 3 5 2 3 3" xfId="33721"/>
    <cellStyle name="Comma 2 3 3 5 2 3 4" xfId="39197"/>
    <cellStyle name="Comma 2 3 3 5 2 3 5" xfId="17132"/>
    <cellStyle name="Comma 2 3 3 5 2 4" xfId="8595"/>
    <cellStyle name="Comma 2 3 3 5 2 4 2" xfId="40609"/>
    <cellStyle name="Comma 2 3 3 5 2 4 3" xfId="25211"/>
    <cellStyle name="Comma 2 3 3 5 2 5" xfId="7433"/>
    <cellStyle name="Comma 2 3 3 5 2 5 2" xfId="41515"/>
    <cellStyle name="Comma 2 3 3 5 2 5 3" xfId="24052"/>
    <cellStyle name="Comma 2 3 3 5 2 6" xfId="5640"/>
    <cellStyle name="Comma 2 3 3 5 2 6 2" xfId="22411"/>
    <cellStyle name="Comma 2 3 3 5 2 7" xfId="18415"/>
    <cellStyle name="Comma 2 3 3 5 2 8" xfId="30046"/>
    <cellStyle name="Comma 2 3 3 5 2 9" xfId="35377"/>
    <cellStyle name="Comma 2 3 3 5 3" xfId="3455"/>
    <cellStyle name="Comma 2 3 3 5 3 10" xfId="13828"/>
    <cellStyle name="Comma 2 3 3 5 3 2" xfId="10643"/>
    <cellStyle name="Comma 2 3 3 5 3 2 2" xfId="27250"/>
    <cellStyle name="Comma 2 3 3 5 3 2 3" xfId="32075"/>
    <cellStyle name="Comma 2 3 3 5 3 2 4" xfId="37548"/>
    <cellStyle name="Comma 2 3 3 5 3 2 5" xfId="15491"/>
    <cellStyle name="Comma 2 3 3 5 3 3" xfId="12666"/>
    <cellStyle name="Comma 2 3 3 5 3 3 2" xfId="29273"/>
    <cellStyle name="Comma 2 3 3 5 3 3 3" xfId="34103"/>
    <cellStyle name="Comma 2 3 3 5 3 3 4" xfId="39579"/>
    <cellStyle name="Comma 2 3 3 5 3 3 5" xfId="17514"/>
    <cellStyle name="Comma 2 3 3 5 3 4" xfId="8977"/>
    <cellStyle name="Comma 2 3 3 5 3 4 2" xfId="41780"/>
    <cellStyle name="Comma 2 3 3 5 3 4 3" xfId="25593"/>
    <cellStyle name="Comma 2 3 3 5 3 5" xfId="7815"/>
    <cellStyle name="Comma 2 3 3 5 3 5 2" xfId="41604"/>
    <cellStyle name="Comma 2 3 3 5 3 5 3" xfId="24434"/>
    <cellStyle name="Comma 2 3 3 5 3 6" xfId="6034"/>
    <cellStyle name="Comma 2 3 3 5 3 6 2" xfId="22793"/>
    <cellStyle name="Comma 2 3 3 5 3 7" xfId="20651"/>
    <cellStyle name="Comma 2 3 3 5 3 8" xfId="30428"/>
    <cellStyle name="Comma 2 3 3 5 3 9" xfId="35769"/>
    <cellStyle name="Comma 2 3 3 5 4" xfId="2541"/>
    <cellStyle name="Comma 2 3 3 5 4 2" xfId="11897"/>
    <cellStyle name="Comma 2 3 3 5 4 2 2" xfId="28504"/>
    <cellStyle name="Comma 2 3 3 5 4 2 3" xfId="33334"/>
    <cellStyle name="Comma 2 3 3 5 4 2 4" xfId="38810"/>
    <cellStyle name="Comma 2 3 3 5 4 2 5" xfId="16745"/>
    <cellStyle name="Comma 2 3 3 5 4 3" xfId="9374"/>
    <cellStyle name="Comma 2 3 3 5 4 3 2" xfId="42138"/>
    <cellStyle name="Comma 2 3 3 5 4 3 3" xfId="25984"/>
    <cellStyle name="Comma 2 3 3 5 4 4" xfId="7046"/>
    <cellStyle name="Comma 2 3 3 5 4 4 2" xfId="42105"/>
    <cellStyle name="Comma 2 3 3 5 4 4 3" xfId="23665"/>
    <cellStyle name="Comma 2 3 3 5 4 5" xfId="5123"/>
    <cellStyle name="Comma 2 3 3 5 4 5 2" xfId="22024"/>
    <cellStyle name="Comma 2 3 3 5 4 6" xfId="19881"/>
    <cellStyle name="Comma 2 3 3 5 4 7" xfId="30810"/>
    <cellStyle name="Comma 2 3 3 5 4 8" xfId="36216"/>
    <cellStyle name="Comma 2 3 3 5 4 9" xfId="14225"/>
    <cellStyle name="Comma 2 3 3 5 5" xfId="2038"/>
    <cellStyle name="Comma 2 3 3 5 5 2" xfId="11413"/>
    <cellStyle name="Comma 2 3 3 5 5 2 2" xfId="28020"/>
    <cellStyle name="Comma 2 3 3 5 5 2 3" xfId="32850"/>
    <cellStyle name="Comma 2 3 3 5 5 2 4" xfId="38326"/>
    <cellStyle name="Comma 2 3 3 5 5 2 5" xfId="16261"/>
    <cellStyle name="Comma 2 3 3 5 5 3" xfId="9758"/>
    <cellStyle name="Comma 2 3 3 5 5 3 2" xfId="42512"/>
    <cellStyle name="Comma 2 3 3 5 5 3 3" xfId="26368"/>
    <cellStyle name="Comma 2 3 3 5 5 4" xfId="4623"/>
    <cellStyle name="Comma 2 3 3 5 5 4 2" xfId="21538"/>
    <cellStyle name="Comma 2 3 3 5 5 5" xfId="19395"/>
    <cellStyle name="Comma 2 3 3 5 5 6" xfId="31194"/>
    <cellStyle name="Comma 2 3 3 5 5 7" xfId="36600"/>
    <cellStyle name="Comma 2 3 3 5 5 8" xfId="14609"/>
    <cellStyle name="Comma 2 3 3 5 6" xfId="1546"/>
    <cellStyle name="Comma 2 3 3 5 6 2" xfId="11029"/>
    <cellStyle name="Comma 2 3 3 5 6 2 2" xfId="27636"/>
    <cellStyle name="Comma 2 3 3 5 6 3" xfId="18908"/>
    <cellStyle name="Comma 2 3 3 5 6 4" xfId="32468"/>
    <cellStyle name="Comma 2 3 3 5 6 5" xfId="37944"/>
    <cellStyle name="Comma 2 3 3 5 6 6" xfId="15877"/>
    <cellStyle name="Comma 2 3 3 5 7" xfId="8208"/>
    <cellStyle name="Comma 2 3 3 5 7 2" xfId="40139"/>
    <cellStyle name="Comma 2 3 3 5 7 3" xfId="24827"/>
    <cellStyle name="Comma 2 3 3 5 8" xfId="6560"/>
    <cellStyle name="Comma 2 3 3 5 8 2" xfId="34818"/>
    <cellStyle name="Comma 2 3 3 5 8 3" xfId="23185"/>
    <cellStyle name="Comma 2 3 3 5 9" xfId="3998"/>
    <cellStyle name="Comma 2 3 3 5 9 2" xfId="21046"/>
    <cellStyle name="Comma 2 3 3 6" xfId="1010"/>
    <cellStyle name="Comma 2 3 3 6 2" xfId="3956"/>
    <cellStyle name="Comma 2 3 3 6 2 2" xfId="13036"/>
    <cellStyle name="Comma 2 3 3 6 2 2 2" xfId="29643"/>
    <cellStyle name="Comma 2 3 3 6 2 3" xfId="21021"/>
    <cellStyle name="Comma 2 3 3 6 2 4" xfId="34473"/>
    <cellStyle name="Comma 2 3 3 6 2 5" xfId="39949"/>
    <cellStyle name="Comma 2 3 3 6 2 6" xfId="17884"/>
    <cellStyle name="Comma 2 3 3 6 3" xfId="9347"/>
    <cellStyle name="Comma 2 3 3 6 3 2" xfId="35763"/>
    <cellStyle name="Comma 2 3 3 6 3 3" xfId="25963"/>
    <cellStyle name="Comma 2 3 3 6 4" xfId="8185"/>
    <cellStyle name="Comma 2 3 3 6 4 2" xfId="41383"/>
    <cellStyle name="Comma 2 3 3 6 4 3" xfId="24804"/>
    <cellStyle name="Comma 2 3 3 6 5" xfId="6535"/>
    <cellStyle name="Comma 2 3 3 6 5 2" xfId="23163"/>
    <cellStyle name="Comma 2 3 3 6 6" xfId="18414"/>
    <cellStyle name="Comma 2 3 3 6 7" xfId="32445"/>
    <cellStyle name="Comma 2 3 3 6 8" xfId="37918"/>
    <cellStyle name="Comma 2 3 3 6 9" xfId="14198"/>
    <cellStyle name="Comma 2 3 3 7" xfId="2540"/>
    <cellStyle name="Comma 2 3 3 7 2" xfId="11896"/>
    <cellStyle name="Comma 2 3 3 7 2 2" xfId="28503"/>
    <cellStyle name="Comma 2 3 3 7 2 3" xfId="33333"/>
    <cellStyle name="Comma 2 3 3 7 2 4" xfId="38809"/>
    <cellStyle name="Comma 2 3 3 7 2 5" xfId="16744"/>
    <cellStyle name="Comma 2 3 3 7 3" xfId="10230"/>
    <cellStyle name="Comma 2 3 3 7 3 2" xfId="42984"/>
    <cellStyle name="Comma 2 3 3 7 3 3" xfId="26840"/>
    <cellStyle name="Comma 2 3 3 7 4" xfId="7045"/>
    <cellStyle name="Comma 2 3 3 7 4 2" xfId="41986"/>
    <cellStyle name="Comma 2 3 3 7 4 3" xfId="23664"/>
    <cellStyle name="Comma 2 3 3 7 5" xfId="5122"/>
    <cellStyle name="Comma 2 3 3 7 5 2" xfId="22023"/>
    <cellStyle name="Comma 2 3 3 7 6" xfId="19880"/>
    <cellStyle name="Comma 2 3 3 7 7" xfId="31665"/>
    <cellStyle name="Comma 2 3 3 7 8" xfId="37082"/>
    <cellStyle name="Comma 2 3 3 7 9" xfId="15081"/>
    <cellStyle name="Comma 2 3 3 8" xfId="2037"/>
    <cellStyle name="Comma 2 3 3 8 2" xfId="11412"/>
    <cellStyle name="Comma 2 3 3 8 2 2" xfId="28019"/>
    <cellStyle name="Comma 2 3 3 8 2 3" xfId="32849"/>
    <cellStyle name="Comma 2 3 3 8 2 4" xfId="38325"/>
    <cellStyle name="Comma 2 3 3 8 2 5" xfId="16260"/>
    <cellStyle name="Comma 2 3 3 8 3" xfId="9757"/>
    <cellStyle name="Comma 2 3 3 8 3 2" xfId="42511"/>
    <cellStyle name="Comma 2 3 3 8 3 3" xfId="26367"/>
    <cellStyle name="Comma 2 3 3 8 4" xfId="4622"/>
    <cellStyle name="Comma 2 3 3 8 4 2" xfId="21537"/>
    <cellStyle name="Comma 2 3 3 8 5" xfId="19394"/>
    <cellStyle name="Comma 2 3 3 8 6" xfId="31193"/>
    <cellStyle name="Comma 2 3 3 8 7" xfId="36599"/>
    <cellStyle name="Comma 2 3 3 8 8" xfId="14608"/>
    <cellStyle name="Comma 2 3 3 9" xfId="1545"/>
    <cellStyle name="Comma 2 3 3 9 2" xfId="8207"/>
    <cellStyle name="Comma 2 3 3 9 2 2" xfId="24826"/>
    <cellStyle name="Comma 2 3 3 9 3" xfId="35058"/>
    <cellStyle name="Comma 2 3 3 9 4" xfId="17894"/>
    <cellStyle name="Comma 2 3 4" xfId="46"/>
    <cellStyle name="Comma 2 3 4 2" xfId="47"/>
    <cellStyle name="Comma 2 3 5" xfId="48"/>
    <cellStyle name="Comma 2 3 5 10" xfId="17930"/>
    <cellStyle name="Comma 2 3 5 11" xfId="29665"/>
    <cellStyle name="Comma 2 3 5 12" xfId="34516"/>
    <cellStyle name="Comma 2 3 5 13" xfId="13060"/>
    <cellStyle name="Comma 2 3 5 2" xfId="1012"/>
    <cellStyle name="Comma 2 3 5 2 10" xfId="13447"/>
    <cellStyle name="Comma 2 3 5 2 2" xfId="3062"/>
    <cellStyle name="Comma 2 3 5 2 2 2" xfId="10261"/>
    <cellStyle name="Comma 2 3 5 2 2 2 2" xfId="26869"/>
    <cellStyle name="Comma 2 3 5 2 2 3" xfId="20269"/>
    <cellStyle name="Comma 2 3 5 2 2 4" xfId="31694"/>
    <cellStyle name="Comma 2 3 5 2 2 5" xfId="37167"/>
    <cellStyle name="Comma 2 3 5 2 2 6" xfId="15110"/>
    <cellStyle name="Comma 2 3 5 2 3" xfId="12285"/>
    <cellStyle name="Comma 2 3 5 2 3 2" xfId="28892"/>
    <cellStyle name="Comma 2 3 5 2 3 3" xfId="33722"/>
    <cellStyle name="Comma 2 3 5 2 3 4" xfId="39198"/>
    <cellStyle name="Comma 2 3 5 2 3 5" xfId="17133"/>
    <cellStyle name="Comma 2 3 5 2 4" xfId="8596"/>
    <cellStyle name="Comma 2 3 5 2 4 2" xfId="40846"/>
    <cellStyle name="Comma 2 3 5 2 4 3" xfId="25212"/>
    <cellStyle name="Comma 2 3 5 2 5" xfId="7434"/>
    <cellStyle name="Comma 2 3 5 2 5 2" xfId="42108"/>
    <cellStyle name="Comma 2 3 5 2 5 3" xfId="24053"/>
    <cellStyle name="Comma 2 3 5 2 6" xfId="5641"/>
    <cellStyle name="Comma 2 3 5 2 6 2" xfId="22412"/>
    <cellStyle name="Comma 2 3 5 2 7" xfId="18416"/>
    <cellStyle name="Comma 2 3 5 2 8" xfId="30047"/>
    <cellStyle name="Comma 2 3 5 2 9" xfId="35378"/>
    <cellStyle name="Comma 2 3 5 3" xfId="3456"/>
    <cellStyle name="Comma 2 3 5 3 10" xfId="13829"/>
    <cellStyle name="Comma 2 3 5 3 2" xfId="10644"/>
    <cellStyle name="Comma 2 3 5 3 2 2" xfId="27251"/>
    <cellStyle name="Comma 2 3 5 3 2 3" xfId="32076"/>
    <cellStyle name="Comma 2 3 5 3 2 4" xfId="37549"/>
    <cellStyle name="Comma 2 3 5 3 2 5" xfId="15492"/>
    <cellStyle name="Comma 2 3 5 3 3" xfId="12667"/>
    <cellStyle name="Comma 2 3 5 3 3 2" xfId="29274"/>
    <cellStyle name="Comma 2 3 5 3 3 3" xfId="34104"/>
    <cellStyle name="Comma 2 3 5 3 3 4" xfId="39580"/>
    <cellStyle name="Comma 2 3 5 3 3 5" xfId="17515"/>
    <cellStyle name="Comma 2 3 5 3 4" xfId="8978"/>
    <cellStyle name="Comma 2 3 5 3 4 2" xfId="40830"/>
    <cellStyle name="Comma 2 3 5 3 4 3" xfId="25594"/>
    <cellStyle name="Comma 2 3 5 3 5" xfId="7816"/>
    <cellStyle name="Comma 2 3 5 3 5 2" xfId="34751"/>
    <cellStyle name="Comma 2 3 5 3 5 3" xfId="24435"/>
    <cellStyle name="Comma 2 3 5 3 6" xfId="6035"/>
    <cellStyle name="Comma 2 3 5 3 6 2" xfId="22794"/>
    <cellStyle name="Comma 2 3 5 3 7" xfId="20652"/>
    <cellStyle name="Comma 2 3 5 3 8" xfId="30429"/>
    <cellStyle name="Comma 2 3 5 3 9" xfId="35770"/>
    <cellStyle name="Comma 2 3 5 4" xfId="2542"/>
    <cellStyle name="Comma 2 3 5 4 2" xfId="11898"/>
    <cellStyle name="Comma 2 3 5 4 2 2" xfId="28505"/>
    <cellStyle name="Comma 2 3 5 4 2 3" xfId="33335"/>
    <cellStyle name="Comma 2 3 5 4 2 4" xfId="38811"/>
    <cellStyle name="Comma 2 3 5 4 2 5" xfId="16746"/>
    <cellStyle name="Comma 2 3 5 4 3" xfId="9375"/>
    <cellStyle name="Comma 2 3 5 4 3 2" xfId="42139"/>
    <cellStyle name="Comma 2 3 5 4 3 3" xfId="25985"/>
    <cellStyle name="Comma 2 3 5 4 4" xfId="7047"/>
    <cellStyle name="Comma 2 3 5 4 4 2" xfId="34961"/>
    <cellStyle name="Comma 2 3 5 4 4 3" xfId="23666"/>
    <cellStyle name="Comma 2 3 5 4 5" xfId="5124"/>
    <cellStyle name="Comma 2 3 5 4 5 2" xfId="22025"/>
    <cellStyle name="Comma 2 3 5 4 6" xfId="19882"/>
    <cellStyle name="Comma 2 3 5 4 7" xfId="30811"/>
    <cellStyle name="Comma 2 3 5 4 8" xfId="36217"/>
    <cellStyle name="Comma 2 3 5 4 9" xfId="14226"/>
    <cellStyle name="Comma 2 3 5 5" xfId="2039"/>
    <cellStyle name="Comma 2 3 5 5 2" xfId="11414"/>
    <cellStyle name="Comma 2 3 5 5 2 2" xfId="28021"/>
    <cellStyle name="Comma 2 3 5 5 2 3" xfId="32851"/>
    <cellStyle name="Comma 2 3 5 5 2 4" xfId="38327"/>
    <cellStyle name="Comma 2 3 5 5 2 5" xfId="16262"/>
    <cellStyle name="Comma 2 3 5 5 3" xfId="9759"/>
    <cellStyle name="Comma 2 3 5 5 3 2" xfId="42513"/>
    <cellStyle name="Comma 2 3 5 5 3 3" xfId="26369"/>
    <cellStyle name="Comma 2 3 5 5 4" xfId="4624"/>
    <cellStyle name="Comma 2 3 5 5 4 2" xfId="21539"/>
    <cellStyle name="Comma 2 3 5 5 5" xfId="19396"/>
    <cellStyle name="Comma 2 3 5 5 6" xfId="31195"/>
    <cellStyle name="Comma 2 3 5 5 7" xfId="36601"/>
    <cellStyle name="Comma 2 3 5 5 8" xfId="14610"/>
    <cellStyle name="Comma 2 3 5 6" xfId="1547"/>
    <cellStyle name="Comma 2 3 5 6 2" xfId="11030"/>
    <cellStyle name="Comma 2 3 5 6 2 2" xfId="27637"/>
    <cellStyle name="Comma 2 3 5 6 3" xfId="18909"/>
    <cellStyle name="Comma 2 3 5 6 4" xfId="32469"/>
    <cellStyle name="Comma 2 3 5 6 5" xfId="37945"/>
    <cellStyle name="Comma 2 3 5 6 6" xfId="15878"/>
    <cellStyle name="Comma 2 3 5 7" xfId="8209"/>
    <cellStyle name="Comma 2 3 5 7 2" xfId="40286"/>
    <cellStyle name="Comma 2 3 5 7 3" xfId="24828"/>
    <cellStyle name="Comma 2 3 5 8" xfId="6561"/>
    <cellStyle name="Comma 2 3 5 8 2" xfId="41367"/>
    <cellStyle name="Comma 2 3 5 8 3" xfId="23186"/>
    <cellStyle name="Comma 2 3 5 9" xfId="3999"/>
    <cellStyle name="Comma 2 3 5 9 2" xfId="21047"/>
    <cellStyle name="Comma 2 3 6" xfId="1009"/>
    <cellStyle name="Comma 2 3 6 2" xfId="2036"/>
    <cellStyle name="Comma 2 3 6 2 2" xfId="11411"/>
    <cellStyle name="Comma 2 3 6 2 2 2" xfId="28018"/>
    <cellStyle name="Comma 2 3 6 2 3" xfId="19393"/>
    <cellStyle name="Comma 2 3 6 2 4" xfId="32848"/>
    <cellStyle name="Comma 2 3 6 2 5" xfId="38324"/>
    <cellStyle name="Comma 2 3 6 2 6" xfId="16259"/>
    <cellStyle name="Comma 2 3 6 3" xfId="9756"/>
    <cellStyle name="Comma 2 3 6 3 2" xfId="42510"/>
    <cellStyle name="Comma 2 3 6 3 3" xfId="26366"/>
    <cellStyle name="Comma 2 3 6 4" xfId="4621"/>
    <cellStyle name="Comma 2 3 6 4 2" xfId="21536"/>
    <cellStyle name="Comma 2 3 6 5" xfId="18413"/>
    <cellStyle name="Comma 2 3 6 6" xfId="31192"/>
    <cellStyle name="Comma 2 3 6 7" xfId="36598"/>
    <cellStyle name="Comma 2 3 6 8" xfId="14607"/>
    <cellStyle name="Comma 2 3 7" xfId="1544"/>
    <cellStyle name="Comma 2 3 7 2" xfId="6558"/>
    <cellStyle name="Comma 2 3 7 2 2" xfId="23184"/>
    <cellStyle name="Comma 2 3 7 3" xfId="34539"/>
    <cellStyle name="Comma 2 3 7 4" xfId="18907"/>
    <cellStyle name="Comma 2 3 8" xfId="3996"/>
    <cellStyle name="Comma 2 3 8 2" xfId="21044"/>
    <cellStyle name="Comma 2 3 9" xfId="17927"/>
    <cellStyle name="Comma 2 4" xfId="49"/>
    <cellStyle name="Comma 2 4 2" xfId="50"/>
    <cellStyle name="Comma 2 4 2 2" xfId="51"/>
    <cellStyle name="Comma 2 4 2 3" xfId="52"/>
    <cellStyle name="Comma 2 4 2 3 10" xfId="17932"/>
    <cellStyle name="Comma 2 4 2 3 11" xfId="29666"/>
    <cellStyle name="Comma 2 4 2 3 12" xfId="34517"/>
    <cellStyle name="Comma 2 4 2 3 13" xfId="13061"/>
    <cellStyle name="Comma 2 4 2 3 2" xfId="1014"/>
    <cellStyle name="Comma 2 4 2 3 2 10" xfId="13448"/>
    <cellStyle name="Comma 2 4 2 3 2 2" xfId="3063"/>
    <cellStyle name="Comma 2 4 2 3 2 2 2" xfId="10262"/>
    <cellStyle name="Comma 2 4 2 3 2 2 2 2" xfId="26870"/>
    <cellStyle name="Comma 2 4 2 3 2 2 3" xfId="20270"/>
    <cellStyle name="Comma 2 4 2 3 2 2 4" xfId="31695"/>
    <cellStyle name="Comma 2 4 2 3 2 2 5" xfId="37168"/>
    <cellStyle name="Comma 2 4 2 3 2 2 6" xfId="15111"/>
    <cellStyle name="Comma 2 4 2 3 2 3" xfId="12286"/>
    <cellStyle name="Comma 2 4 2 3 2 3 2" xfId="28893"/>
    <cellStyle name="Comma 2 4 2 3 2 3 3" xfId="33723"/>
    <cellStyle name="Comma 2 4 2 3 2 3 4" xfId="39199"/>
    <cellStyle name="Comma 2 4 2 3 2 3 5" xfId="17134"/>
    <cellStyle name="Comma 2 4 2 3 2 4" xfId="8597"/>
    <cellStyle name="Comma 2 4 2 3 2 4 2" xfId="41069"/>
    <cellStyle name="Comma 2 4 2 3 2 4 3" xfId="25213"/>
    <cellStyle name="Comma 2 4 2 3 2 5" xfId="7435"/>
    <cellStyle name="Comma 2 4 2 3 2 5 2" xfId="40716"/>
    <cellStyle name="Comma 2 4 2 3 2 5 3" xfId="24054"/>
    <cellStyle name="Comma 2 4 2 3 2 6" xfId="5642"/>
    <cellStyle name="Comma 2 4 2 3 2 6 2" xfId="22413"/>
    <cellStyle name="Comma 2 4 2 3 2 7" xfId="18418"/>
    <cellStyle name="Comma 2 4 2 3 2 8" xfId="30048"/>
    <cellStyle name="Comma 2 4 2 3 2 9" xfId="35379"/>
    <cellStyle name="Comma 2 4 2 3 3" xfId="3457"/>
    <cellStyle name="Comma 2 4 2 3 3 10" xfId="13830"/>
    <cellStyle name="Comma 2 4 2 3 3 2" xfId="10645"/>
    <cellStyle name="Comma 2 4 2 3 3 2 2" xfId="27252"/>
    <cellStyle name="Comma 2 4 2 3 3 2 3" xfId="32077"/>
    <cellStyle name="Comma 2 4 2 3 3 2 4" xfId="37550"/>
    <cellStyle name="Comma 2 4 2 3 3 2 5" xfId="15493"/>
    <cellStyle name="Comma 2 4 2 3 3 3" xfId="12668"/>
    <cellStyle name="Comma 2 4 2 3 3 3 2" xfId="29275"/>
    <cellStyle name="Comma 2 4 2 3 3 3 3" xfId="34105"/>
    <cellStyle name="Comma 2 4 2 3 3 3 4" xfId="39581"/>
    <cellStyle name="Comma 2 4 2 3 3 3 5" xfId="17516"/>
    <cellStyle name="Comma 2 4 2 3 3 4" xfId="8979"/>
    <cellStyle name="Comma 2 4 2 3 3 4 2" xfId="41621"/>
    <cellStyle name="Comma 2 4 2 3 3 4 3" xfId="25595"/>
    <cellStyle name="Comma 2 4 2 3 3 5" xfId="7817"/>
    <cellStyle name="Comma 2 4 2 3 3 5 2" xfId="34540"/>
    <cellStyle name="Comma 2 4 2 3 3 5 3" xfId="24436"/>
    <cellStyle name="Comma 2 4 2 3 3 6" xfId="6036"/>
    <cellStyle name="Comma 2 4 2 3 3 6 2" xfId="22795"/>
    <cellStyle name="Comma 2 4 2 3 3 7" xfId="20653"/>
    <cellStyle name="Comma 2 4 2 3 3 8" xfId="30430"/>
    <cellStyle name="Comma 2 4 2 3 3 9" xfId="35771"/>
    <cellStyle name="Comma 2 4 2 3 4" xfId="2543"/>
    <cellStyle name="Comma 2 4 2 3 4 2" xfId="11899"/>
    <cellStyle name="Comma 2 4 2 3 4 2 2" xfId="28506"/>
    <cellStyle name="Comma 2 4 2 3 4 2 3" xfId="33336"/>
    <cellStyle name="Comma 2 4 2 3 4 2 4" xfId="38812"/>
    <cellStyle name="Comma 2 4 2 3 4 2 5" xfId="16747"/>
    <cellStyle name="Comma 2 4 2 3 4 3" xfId="9376"/>
    <cellStyle name="Comma 2 4 2 3 4 3 2" xfId="42140"/>
    <cellStyle name="Comma 2 4 2 3 4 3 3" xfId="25986"/>
    <cellStyle name="Comma 2 4 2 3 4 4" xfId="7048"/>
    <cellStyle name="Comma 2 4 2 3 4 4 2" xfId="40044"/>
    <cellStyle name="Comma 2 4 2 3 4 4 3" xfId="23667"/>
    <cellStyle name="Comma 2 4 2 3 4 5" xfId="5125"/>
    <cellStyle name="Comma 2 4 2 3 4 5 2" xfId="22026"/>
    <cellStyle name="Comma 2 4 2 3 4 6" xfId="19883"/>
    <cellStyle name="Comma 2 4 2 3 4 7" xfId="30812"/>
    <cellStyle name="Comma 2 4 2 3 4 8" xfId="36218"/>
    <cellStyle name="Comma 2 4 2 3 4 9" xfId="14227"/>
    <cellStyle name="Comma 2 4 2 3 5" xfId="2041"/>
    <cellStyle name="Comma 2 4 2 3 5 2" xfId="11416"/>
    <cellStyle name="Comma 2 4 2 3 5 2 2" xfId="28023"/>
    <cellStyle name="Comma 2 4 2 3 5 2 3" xfId="32853"/>
    <cellStyle name="Comma 2 4 2 3 5 2 4" xfId="38329"/>
    <cellStyle name="Comma 2 4 2 3 5 2 5" xfId="16264"/>
    <cellStyle name="Comma 2 4 2 3 5 3" xfId="9761"/>
    <cellStyle name="Comma 2 4 2 3 5 3 2" xfId="42515"/>
    <cellStyle name="Comma 2 4 2 3 5 3 3" xfId="26371"/>
    <cellStyle name="Comma 2 4 2 3 5 4" xfId="4626"/>
    <cellStyle name="Comma 2 4 2 3 5 4 2" xfId="21541"/>
    <cellStyle name="Comma 2 4 2 3 5 5" xfId="19398"/>
    <cellStyle name="Comma 2 4 2 3 5 6" xfId="31197"/>
    <cellStyle name="Comma 2 4 2 3 5 7" xfId="36603"/>
    <cellStyle name="Comma 2 4 2 3 5 8" xfId="14612"/>
    <cellStyle name="Comma 2 4 2 3 6" xfId="1549"/>
    <cellStyle name="Comma 2 4 2 3 6 2" xfId="11031"/>
    <cellStyle name="Comma 2 4 2 3 6 2 2" xfId="27638"/>
    <cellStyle name="Comma 2 4 2 3 6 3" xfId="18911"/>
    <cellStyle name="Comma 2 4 2 3 6 4" xfId="32470"/>
    <cellStyle name="Comma 2 4 2 3 6 5" xfId="37946"/>
    <cellStyle name="Comma 2 4 2 3 6 6" xfId="15879"/>
    <cellStyle name="Comma 2 4 2 3 7" xfId="8210"/>
    <cellStyle name="Comma 2 4 2 3 7 2" xfId="40054"/>
    <cellStyle name="Comma 2 4 2 3 7 3" xfId="24829"/>
    <cellStyle name="Comma 2 4 2 3 8" xfId="6563"/>
    <cellStyle name="Comma 2 4 2 3 8 2" xfId="40821"/>
    <cellStyle name="Comma 2 4 2 3 8 3" xfId="23188"/>
    <cellStyle name="Comma 2 4 2 3 9" xfId="4001"/>
    <cellStyle name="Comma 2 4 2 3 9 2" xfId="21049"/>
    <cellStyle name="Comma 2 4 2 4" xfId="2040"/>
    <cellStyle name="Comma 2 4 2 4 2" xfId="11415"/>
    <cellStyle name="Comma 2 4 2 4 2 2" xfId="28022"/>
    <cellStyle name="Comma 2 4 2 4 2 3" xfId="32852"/>
    <cellStyle name="Comma 2 4 2 4 2 4" xfId="38328"/>
    <cellStyle name="Comma 2 4 2 4 2 5" xfId="16263"/>
    <cellStyle name="Comma 2 4 2 4 3" xfId="9760"/>
    <cellStyle name="Comma 2 4 2 4 3 2" xfId="42514"/>
    <cellStyle name="Comma 2 4 2 4 3 3" xfId="26370"/>
    <cellStyle name="Comma 2 4 2 4 4" xfId="4625"/>
    <cellStyle name="Comma 2 4 2 4 4 2" xfId="21540"/>
    <cellStyle name="Comma 2 4 2 4 5" xfId="19397"/>
    <cellStyle name="Comma 2 4 2 4 6" xfId="31196"/>
    <cellStyle name="Comma 2 4 2 4 7" xfId="36602"/>
    <cellStyle name="Comma 2 4 2 4 8" xfId="14611"/>
    <cellStyle name="Comma 2 4 2 5" xfId="6562"/>
    <cellStyle name="Comma 2 4 2 5 2" xfId="41920"/>
    <cellStyle name="Comma 2 4 2 5 3" xfId="23187"/>
    <cellStyle name="Comma 2 4 3" xfId="53"/>
    <cellStyle name="Comma 2 4 3 10" xfId="17933"/>
    <cellStyle name="Comma 2 4 3 11" xfId="29667"/>
    <cellStyle name="Comma 2 4 3 12" xfId="34518"/>
    <cellStyle name="Comma 2 4 3 13" xfId="13062"/>
    <cellStyle name="Comma 2 4 3 2" xfId="1015"/>
    <cellStyle name="Comma 2 4 3 2 10" xfId="13449"/>
    <cellStyle name="Comma 2 4 3 2 2" xfId="3064"/>
    <cellStyle name="Comma 2 4 3 2 2 2" xfId="10263"/>
    <cellStyle name="Comma 2 4 3 2 2 2 2" xfId="26871"/>
    <cellStyle name="Comma 2 4 3 2 2 3" xfId="20271"/>
    <cellStyle name="Comma 2 4 3 2 2 4" xfId="31696"/>
    <cellStyle name="Comma 2 4 3 2 2 5" xfId="37169"/>
    <cellStyle name="Comma 2 4 3 2 2 6" xfId="15112"/>
    <cellStyle name="Comma 2 4 3 2 3" xfId="12287"/>
    <cellStyle name="Comma 2 4 3 2 3 2" xfId="28894"/>
    <cellStyle name="Comma 2 4 3 2 3 3" xfId="33724"/>
    <cellStyle name="Comma 2 4 3 2 3 4" xfId="39200"/>
    <cellStyle name="Comma 2 4 3 2 3 5" xfId="17135"/>
    <cellStyle name="Comma 2 4 3 2 4" xfId="8598"/>
    <cellStyle name="Comma 2 4 3 2 4 2" xfId="40420"/>
    <cellStyle name="Comma 2 4 3 2 4 3" xfId="25214"/>
    <cellStyle name="Comma 2 4 3 2 5" xfId="7436"/>
    <cellStyle name="Comma 2 4 3 2 5 2" xfId="40658"/>
    <cellStyle name="Comma 2 4 3 2 5 3" xfId="24055"/>
    <cellStyle name="Comma 2 4 3 2 6" xfId="5643"/>
    <cellStyle name="Comma 2 4 3 2 6 2" xfId="22414"/>
    <cellStyle name="Comma 2 4 3 2 7" xfId="18419"/>
    <cellStyle name="Comma 2 4 3 2 8" xfId="30049"/>
    <cellStyle name="Comma 2 4 3 2 9" xfId="35380"/>
    <cellStyle name="Comma 2 4 3 3" xfId="3458"/>
    <cellStyle name="Comma 2 4 3 3 10" xfId="13831"/>
    <cellStyle name="Comma 2 4 3 3 2" xfId="10646"/>
    <cellStyle name="Comma 2 4 3 3 2 2" xfId="27253"/>
    <cellStyle name="Comma 2 4 3 3 2 3" xfId="32078"/>
    <cellStyle name="Comma 2 4 3 3 2 4" xfId="37551"/>
    <cellStyle name="Comma 2 4 3 3 2 5" xfId="15494"/>
    <cellStyle name="Comma 2 4 3 3 3" xfId="12669"/>
    <cellStyle name="Comma 2 4 3 3 3 2" xfId="29276"/>
    <cellStyle name="Comma 2 4 3 3 3 3" xfId="34106"/>
    <cellStyle name="Comma 2 4 3 3 3 4" xfId="39582"/>
    <cellStyle name="Comma 2 4 3 3 3 5" xfId="17517"/>
    <cellStyle name="Comma 2 4 3 3 4" xfId="8980"/>
    <cellStyle name="Comma 2 4 3 3 4 2" xfId="34986"/>
    <cellStyle name="Comma 2 4 3 3 4 3" xfId="25596"/>
    <cellStyle name="Comma 2 4 3 3 5" xfId="7818"/>
    <cellStyle name="Comma 2 4 3 3 5 2" xfId="41244"/>
    <cellStyle name="Comma 2 4 3 3 5 3" xfId="24437"/>
    <cellStyle name="Comma 2 4 3 3 6" xfId="6037"/>
    <cellStyle name="Comma 2 4 3 3 6 2" xfId="22796"/>
    <cellStyle name="Comma 2 4 3 3 7" xfId="20654"/>
    <cellStyle name="Comma 2 4 3 3 8" xfId="30431"/>
    <cellStyle name="Comma 2 4 3 3 9" xfId="35772"/>
    <cellStyle name="Comma 2 4 3 4" xfId="2544"/>
    <cellStyle name="Comma 2 4 3 4 2" xfId="11900"/>
    <cellStyle name="Comma 2 4 3 4 2 2" xfId="28507"/>
    <cellStyle name="Comma 2 4 3 4 2 3" xfId="33337"/>
    <cellStyle name="Comma 2 4 3 4 2 4" xfId="38813"/>
    <cellStyle name="Comma 2 4 3 4 2 5" xfId="16748"/>
    <cellStyle name="Comma 2 4 3 4 3" xfId="9377"/>
    <cellStyle name="Comma 2 4 3 4 3 2" xfId="42141"/>
    <cellStyle name="Comma 2 4 3 4 3 3" xfId="25987"/>
    <cellStyle name="Comma 2 4 3 4 4" xfId="7049"/>
    <cellStyle name="Comma 2 4 3 4 4 2" xfId="41464"/>
    <cellStyle name="Comma 2 4 3 4 4 3" xfId="23668"/>
    <cellStyle name="Comma 2 4 3 4 5" xfId="5126"/>
    <cellStyle name="Comma 2 4 3 4 5 2" xfId="22027"/>
    <cellStyle name="Comma 2 4 3 4 6" xfId="19884"/>
    <cellStyle name="Comma 2 4 3 4 7" xfId="30813"/>
    <cellStyle name="Comma 2 4 3 4 8" xfId="36219"/>
    <cellStyle name="Comma 2 4 3 4 9" xfId="14228"/>
    <cellStyle name="Comma 2 4 3 5" xfId="2042"/>
    <cellStyle name="Comma 2 4 3 5 2" xfId="11417"/>
    <cellStyle name="Comma 2 4 3 5 2 2" xfId="28024"/>
    <cellStyle name="Comma 2 4 3 5 2 3" xfId="32854"/>
    <cellStyle name="Comma 2 4 3 5 2 4" xfId="38330"/>
    <cellStyle name="Comma 2 4 3 5 2 5" xfId="16265"/>
    <cellStyle name="Comma 2 4 3 5 3" xfId="9762"/>
    <cellStyle name="Comma 2 4 3 5 3 2" xfId="42516"/>
    <cellStyle name="Comma 2 4 3 5 3 3" xfId="26372"/>
    <cellStyle name="Comma 2 4 3 5 4" xfId="4627"/>
    <cellStyle name="Comma 2 4 3 5 4 2" xfId="21542"/>
    <cellStyle name="Comma 2 4 3 5 5" xfId="19399"/>
    <cellStyle name="Comma 2 4 3 5 6" xfId="31198"/>
    <cellStyle name="Comma 2 4 3 5 7" xfId="36604"/>
    <cellStyle name="Comma 2 4 3 5 8" xfId="14613"/>
    <cellStyle name="Comma 2 4 3 6" xfId="1550"/>
    <cellStyle name="Comma 2 4 3 6 2" xfId="11032"/>
    <cellStyle name="Comma 2 4 3 6 2 2" xfId="27639"/>
    <cellStyle name="Comma 2 4 3 6 3" xfId="18912"/>
    <cellStyle name="Comma 2 4 3 6 4" xfId="32471"/>
    <cellStyle name="Comma 2 4 3 6 5" xfId="37947"/>
    <cellStyle name="Comma 2 4 3 6 6" xfId="15880"/>
    <cellStyle name="Comma 2 4 3 7" xfId="8211"/>
    <cellStyle name="Comma 2 4 3 7 2" xfId="40874"/>
    <cellStyle name="Comma 2 4 3 7 3" xfId="24830"/>
    <cellStyle name="Comma 2 4 3 8" xfId="6564"/>
    <cellStyle name="Comma 2 4 3 8 2" xfId="40196"/>
    <cellStyle name="Comma 2 4 3 8 3" xfId="23189"/>
    <cellStyle name="Comma 2 4 3 9" xfId="4002"/>
    <cellStyle name="Comma 2 4 3 9 2" xfId="21050"/>
    <cellStyle name="Comma 2 4 4" xfId="1013"/>
    <cellStyle name="Comma 2 4 4 2" xfId="18417"/>
    <cellStyle name="Comma 2 4 5" xfId="1548"/>
    <cellStyle name="Comma 2 4 5 2" xfId="18910"/>
    <cellStyle name="Comma 2 4 6" xfId="4000"/>
    <cellStyle name="Comma 2 4 6 2" xfId="21048"/>
    <cellStyle name="Comma 2 4 7" xfId="17931"/>
    <cellStyle name="Comma 2 5" xfId="54"/>
    <cellStyle name="Comma 2 5 2" xfId="55"/>
    <cellStyle name="Comma 2 6" xfId="56"/>
    <cellStyle name="Comma 2 6 10" xfId="4003"/>
    <cellStyle name="Comma 2 6 10 2" xfId="21051"/>
    <cellStyle name="Comma 2 6 11" xfId="17934"/>
    <cellStyle name="Comma 2 6 12" xfId="29668"/>
    <cellStyle name="Comma 2 6 13" xfId="34520"/>
    <cellStyle name="Comma 2 6 14" xfId="13063"/>
    <cellStyle name="Comma 2 6 2" xfId="1017"/>
    <cellStyle name="Comma 2 6 2 2" xfId="3897"/>
    <cellStyle name="Comma 2 6 2 2 2" xfId="6476"/>
    <cellStyle name="Comma 2 6 2 3" xfId="2546"/>
    <cellStyle name="Comma 2 6 2 3 2" xfId="5128"/>
    <cellStyle name="Comma 2 6 2 4" xfId="9361"/>
    <cellStyle name="Comma 2 6 2 4 2" xfId="42125"/>
    <cellStyle name="Comma 2 6 2 4 3" xfId="14212"/>
    <cellStyle name="Comma 2 6 2 5" xfId="4004"/>
    <cellStyle name="Comma 2 6 3" xfId="1016"/>
    <cellStyle name="Comma 2 6 3 10" xfId="13450"/>
    <cellStyle name="Comma 2 6 3 2" xfId="3065"/>
    <cellStyle name="Comma 2 6 3 2 2" xfId="10264"/>
    <cellStyle name="Comma 2 6 3 2 2 2" xfId="26872"/>
    <cellStyle name="Comma 2 6 3 2 3" xfId="20272"/>
    <cellStyle name="Comma 2 6 3 2 4" xfId="31697"/>
    <cellStyle name="Comma 2 6 3 2 5" xfId="37170"/>
    <cellStyle name="Comma 2 6 3 2 6" xfId="15113"/>
    <cellStyle name="Comma 2 6 3 3" xfId="12288"/>
    <cellStyle name="Comma 2 6 3 3 2" xfId="28895"/>
    <cellStyle name="Comma 2 6 3 3 3" xfId="33725"/>
    <cellStyle name="Comma 2 6 3 3 4" xfId="39201"/>
    <cellStyle name="Comma 2 6 3 3 5" xfId="17136"/>
    <cellStyle name="Comma 2 6 3 4" xfId="8599"/>
    <cellStyle name="Comma 2 6 3 4 2" xfId="40037"/>
    <cellStyle name="Comma 2 6 3 4 3" xfId="25215"/>
    <cellStyle name="Comma 2 6 3 5" xfId="7437"/>
    <cellStyle name="Comma 2 6 3 5 2" xfId="41365"/>
    <cellStyle name="Comma 2 6 3 5 3" xfId="24056"/>
    <cellStyle name="Comma 2 6 3 6" xfId="5644"/>
    <cellStyle name="Comma 2 6 3 6 2" xfId="22415"/>
    <cellStyle name="Comma 2 6 3 7" xfId="18420"/>
    <cellStyle name="Comma 2 6 3 8" xfId="30050"/>
    <cellStyle name="Comma 2 6 3 9" xfId="35381"/>
    <cellStyle name="Comma 2 6 4" xfId="3459"/>
    <cellStyle name="Comma 2 6 4 10" xfId="13832"/>
    <cellStyle name="Comma 2 6 4 2" xfId="10647"/>
    <cellStyle name="Comma 2 6 4 2 2" xfId="27254"/>
    <cellStyle name="Comma 2 6 4 2 3" xfId="32079"/>
    <cellStyle name="Comma 2 6 4 2 4" xfId="37552"/>
    <cellStyle name="Comma 2 6 4 2 5" xfId="15495"/>
    <cellStyle name="Comma 2 6 4 3" xfId="12670"/>
    <cellStyle name="Comma 2 6 4 3 2" xfId="29277"/>
    <cellStyle name="Comma 2 6 4 3 3" xfId="34107"/>
    <cellStyle name="Comma 2 6 4 3 4" xfId="39583"/>
    <cellStyle name="Comma 2 6 4 3 5" xfId="17518"/>
    <cellStyle name="Comma 2 6 4 4" xfId="8981"/>
    <cellStyle name="Comma 2 6 4 4 2" xfId="41245"/>
    <cellStyle name="Comma 2 6 4 4 3" xfId="25597"/>
    <cellStyle name="Comma 2 6 4 5" xfId="7819"/>
    <cellStyle name="Comma 2 6 4 5 2" xfId="42086"/>
    <cellStyle name="Comma 2 6 4 5 3" xfId="24438"/>
    <cellStyle name="Comma 2 6 4 6" xfId="6038"/>
    <cellStyle name="Comma 2 6 4 6 2" xfId="22797"/>
    <cellStyle name="Comma 2 6 4 7" xfId="20655"/>
    <cellStyle name="Comma 2 6 4 8" xfId="30432"/>
    <cellStyle name="Comma 2 6 4 9" xfId="35773"/>
    <cellStyle name="Comma 2 6 5" xfId="2545"/>
    <cellStyle name="Comma 2 6 5 2" xfId="11901"/>
    <cellStyle name="Comma 2 6 5 2 2" xfId="28508"/>
    <cellStyle name="Comma 2 6 5 2 3" xfId="33338"/>
    <cellStyle name="Comma 2 6 5 2 4" xfId="38814"/>
    <cellStyle name="Comma 2 6 5 2 5" xfId="16749"/>
    <cellStyle name="Comma 2 6 5 3" xfId="9378"/>
    <cellStyle name="Comma 2 6 5 3 2" xfId="42142"/>
    <cellStyle name="Comma 2 6 5 3 3" xfId="25988"/>
    <cellStyle name="Comma 2 6 5 4" xfId="7050"/>
    <cellStyle name="Comma 2 6 5 4 2" xfId="37099"/>
    <cellStyle name="Comma 2 6 5 4 3" xfId="23669"/>
    <cellStyle name="Comma 2 6 5 5" xfId="5127"/>
    <cellStyle name="Comma 2 6 5 5 2" xfId="22028"/>
    <cellStyle name="Comma 2 6 5 6" xfId="19885"/>
    <cellStyle name="Comma 2 6 5 7" xfId="30814"/>
    <cellStyle name="Comma 2 6 5 8" xfId="36220"/>
    <cellStyle name="Comma 2 6 5 9" xfId="14229"/>
    <cellStyle name="Comma 2 6 6" xfId="2043"/>
    <cellStyle name="Comma 2 6 6 2" xfId="11418"/>
    <cellStyle name="Comma 2 6 6 2 2" xfId="28025"/>
    <cellStyle name="Comma 2 6 6 2 3" xfId="32855"/>
    <cellStyle name="Comma 2 6 6 2 4" xfId="38331"/>
    <cellStyle name="Comma 2 6 6 2 5" xfId="16266"/>
    <cellStyle name="Comma 2 6 6 3" xfId="9763"/>
    <cellStyle name="Comma 2 6 6 3 2" xfId="42517"/>
    <cellStyle name="Comma 2 6 6 3 3" xfId="26373"/>
    <cellStyle name="Comma 2 6 6 4" xfId="4628"/>
    <cellStyle name="Comma 2 6 6 4 2" xfId="21543"/>
    <cellStyle name="Comma 2 6 6 5" xfId="19400"/>
    <cellStyle name="Comma 2 6 6 6" xfId="31199"/>
    <cellStyle name="Comma 2 6 6 7" xfId="36605"/>
    <cellStyle name="Comma 2 6 6 8" xfId="14614"/>
    <cellStyle name="Comma 2 6 7" xfId="1551"/>
    <cellStyle name="Comma 2 6 7 2" xfId="11033"/>
    <cellStyle name="Comma 2 6 7 2 2" xfId="27640"/>
    <cellStyle name="Comma 2 6 7 3" xfId="18913"/>
    <cellStyle name="Comma 2 6 7 4" xfId="32472"/>
    <cellStyle name="Comma 2 6 7 5" xfId="37948"/>
    <cellStyle name="Comma 2 6 7 6" xfId="15881"/>
    <cellStyle name="Comma 2 6 8" xfId="8212"/>
    <cellStyle name="Comma 2 6 8 2" xfId="35276"/>
    <cellStyle name="Comma 2 6 8 3" xfId="24831"/>
    <cellStyle name="Comma 2 6 9" xfId="6565"/>
    <cellStyle name="Comma 2 6 9 2" xfId="36024"/>
    <cellStyle name="Comma 2 6 9 3" xfId="23190"/>
    <cellStyle name="Comma 2 7" xfId="1008"/>
    <cellStyle name="Comma 2 7 2" xfId="3452"/>
    <cellStyle name="Comma 2 7 2 2" xfId="20650"/>
    <cellStyle name="Comma 2 7 3" xfId="6031"/>
    <cellStyle name="Comma 2 7 4" xfId="18412"/>
    <cellStyle name="Comma 2 8" xfId="2538"/>
    <cellStyle name="Comma 2 8 2" xfId="5120"/>
    <cellStyle name="Comma 2 9" xfId="1543"/>
    <cellStyle name="Comma 2 9 2" xfId="18906"/>
    <cellStyle name="Comma 3" xfId="57"/>
    <cellStyle name="Comma 3 10" xfId="17935"/>
    <cellStyle name="Comma 3 2" xfId="58"/>
    <cellStyle name="Comma 3 2 2" xfId="59"/>
    <cellStyle name="Comma 3 2 2 2" xfId="3461"/>
    <cellStyle name="Comma 3 2 2 2 2" xfId="6040"/>
    <cellStyle name="Comma 3 2 2 3" xfId="2548"/>
    <cellStyle name="Comma 3 2 2 3 2" xfId="5130"/>
    <cellStyle name="Comma 3 2 2 4" xfId="4007"/>
    <cellStyle name="Comma 3 2 3" xfId="60"/>
    <cellStyle name="Comma 3 2 3 10" xfId="17936"/>
    <cellStyle name="Comma 3 2 3 11" xfId="29669"/>
    <cellStyle name="Comma 3 2 3 12" xfId="34524"/>
    <cellStyle name="Comma 3 2 3 13" xfId="13064"/>
    <cellStyle name="Comma 3 2 3 2" xfId="1019"/>
    <cellStyle name="Comma 3 2 3 2 10" xfId="13451"/>
    <cellStyle name="Comma 3 2 3 2 2" xfId="3066"/>
    <cellStyle name="Comma 3 2 3 2 2 2" xfId="10265"/>
    <cellStyle name="Comma 3 2 3 2 2 2 2" xfId="26873"/>
    <cellStyle name="Comma 3 2 3 2 2 3" xfId="20273"/>
    <cellStyle name="Comma 3 2 3 2 2 4" xfId="31698"/>
    <cellStyle name="Comma 3 2 3 2 2 5" xfId="37171"/>
    <cellStyle name="Comma 3 2 3 2 2 6" xfId="15114"/>
    <cellStyle name="Comma 3 2 3 2 3" xfId="12289"/>
    <cellStyle name="Comma 3 2 3 2 3 2" xfId="28896"/>
    <cellStyle name="Comma 3 2 3 2 3 3" xfId="33726"/>
    <cellStyle name="Comma 3 2 3 2 3 4" xfId="39202"/>
    <cellStyle name="Comma 3 2 3 2 3 5" xfId="17137"/>
    <cellStyle name="Comma 3 2 3 2 4" xfId="8600"/>
    <cellStyle name="Comma 3 2 3 2 4 2" xfId="40651"/>
    <cellStyle name="Comma 3 2 3 2 4 3" xfId="25216"/>
    <cellStyle name="Comma 3 2 3 2 5" xfId="7438"/>
    <cellStyle name="Comma 3 2 3 2 5 2" xfId="40708"/>
    <cellStyle name="Comma 3 2 3 2 5 3" xfId="24057"/>
    <cellStyle name="Comma 3 2 3 2 6" xfId="5645"/>
    <cellStyle name="Comma 3 2 3 2 6 2" xfId="22416"/>
    <cellStyle name="Comma 3 2 3 2 7" xfId="18422"/>
    <cellStyle name="Comma 3 2 3 2 8" xfId="30051"/>
    <cellStyle name="Comma 3 2 3 2 9" xfId="35382"/>
    <cellStyle name="Comma 3 2 3 3" xfId="3462"/>
    <cellStyle name="Comma 3 2 3 3 10" xfId="13833"/>
    <cellStyle name="Comma 3 2 3 3 2" xfId="10648"/>
    <cellStyle name="Comma 3 2 3 3 2 2" xfId="27255"/>
    <cellStyle name="Comma 3 2 3 3 2 3" xfId="32080"/>
    <cellStyle name="Comma 3 2 3 3 2 4" xfId="37553"/>
    <cellStyle name="Comma 3 2 3 3 2 5" xfId="15496"/>
    <cellStyle name="Comma 3 2 3 3 3" xfId="12671"/>
    <cellStyle name="Comma 3 2 3 3 3 2" xfId="29278"/>
    <cellStyle name="Comma 3 2 3 3 3 3" xfId="34108"/>
    <cellStyle name="Comma 3 2 3 3 3 4" xfId="39584"/>
    <cellStyle name="Comma 3 2 3 3 3 5" xfId="17519"/>
    <cellStyle name="Comma 3 2 3 3 4" xfId="8982"/>
    <cellStyle name="Comma 3 2 3 3 4 2" xfId="40333"/>
    <cellStyle name="Comma 3 2 3 3 4 3" xfId="25598"/>
    <cellStyle name="Comma 3 2 3 3 5" xfId="7820"/>
    <cellStyle name="Comma 3 2 3 3 5 2" xfId="41228"/>
    <cellStyle name="Comma 3 2 3 3 5 3" xfId="24439"/>
    <cellStyle name="Comma 3 2 3 3 6" xfId="6041"/>
    <cellStyle name="Comma 3 2 3 3 6 2" xfId="22798"/>
    <cellStyle name="Comma 3 2 3 3 7" xfId="20656"/>
    <cellStyle name="Comma 3 2 3 3 8" xfId="30433"/>
    <cellStyle name="Comma 3 2 3 3 9" xfId="35775"/>
    <cellStyle name="Comma 3 2 3 4" xfId="2549"/>
    <cellStyle name="Comma 3 2 3 4 2" xfId="11902"/>
    <cellStyle name="Comma 3 2 3 4 2 2" xfId="28509"/>
    <cellStyle name="Comma 3 2 3 4 2 3" xfId="33339"/>
    <cellStyle name="Comma 3 2 3 4 2 4" xfId="38815"/>
    <cellStyle name="Comma 3 2 3 4 2 5" xfId="16750"/>
    <cellStyle name="Comma 3 2 3 4 3" xfId="9379"/>
    <cellStyle name="Comma 3 2 3 4 3 2" xfId="42143"/>
    <cellStyle name="Comma 3 2 3 4 3 3" xfId="25989"/>
    <cellStyle name="Comma 3 2 3 4 4" xfId="7051"/>
    <cellStyle name="Comma 3 2 3 4 4 2" xfId="36629"/>
    <cellStyle name="Comma 3 2 3 4 4 3" xfId="23670"/>
    <cellStyle name="Comma 3 2 3 4 5" xfId="5131"/>
    <cellStyle name="Comma 3 2 3 4 5 2" xfId="22029"/>
    <cellStyle name="Comma 3 2 3 4 6" xfId="19886"/>
    <cellStyle name="Comma 3 2 3 4 7" xfId="30815"/>
    <cellStyle name="Comma 3 2 3 4 8" xfId="36221"/>
    <cellStyle name="Comma 3 2 3 4 9" xfId="14230"/>
    <cellStyle name="Comma 3 2 3 5" xfId="2045"/>
    <cellStyle name="Comma 3 2 3 5 2" xfId="11420"/>
    <cellStyle name="Comma 3 2 3 5 2 2" xfId="28027"/>
    <cellStyle name="Comma 3 2 3 5 2 3" xfId="32857"/>
    <cellStyle name="Comma 3 2 3 5 2 4" xfId="38333"/>
    <cellStyle name="Comma 3 2 3 5 2 5" xfId="16268"/>
    <cellStyle name="Comma 3 2 3 5 3" xfId="9765"/>
    <cellStyle name="Comma 3 2 3 5 3 2" xfId="42519"/>
    <cellStyle name="Comma 3 2 3 5 3 3" xfId="26375"/>
    <cellStyle name="Comma 3 2 3 5 4" xfId="4630"/>
    <cellStyle name="Comma 3 2 3 5 4 2" xfId="21545"/>
    <cellStyle name="Comma 3 2 3 5 5" xfId="19402"/>
    <cellStyle name="Comma 3 2 3 5 6" xfId="31201"/>
    <cellStyle name="Comma 3 2 3 5 7" xfId="36607"/>
    <cellStyle name="Comma 3 2 3 5 8" xfId="14616"/>
    <cellStyle name="Comma 3 2 3 6" xfId="1553"/>
    <cellStyle name="Comma 3 2 3 6 2" xfId="11034"/>
    <cellStyle name="Comma 3 2 3 6 2 2" xfId="27641"/>
    <cellStyle name="Comma 3 2 3 6 3" xfId="18915"/>
    <cellStyle name="Comma 3 2 3 6 4" xfId="32473"/>
    <cellStyle name="Comma 3 2 3 6 5" xfId="37949"/>
    <cellStyle name="Comma 3 2 3 6 6" xfId="15882"/>
    <cellStyle name="Comma 3 2 3 7" xfId="8213"/>
    <cellStyle name="Comma 3 2 3 7 2" xfId="40378"/>
    <cellStyle name="Comma 3 2 3 7 3" xfId="24832"/>
    <cellStyle name="Comma 3 2 3 8" xfId="6567"/>
    <cellStyle name="Comma 3 2 3 8 2" xfId="41948"/>
    <cellStyle name="Comma 3 2 3 8 3" xfId="23192"/>
    <cellStyle name="Comma 3 2 3 9" xfId="4008"/>
    <cellStyle name="Comma 3 2 3 9 2" xfId="21053"/>
    <cellStyle name="Comma 3 2 4" xfId="3460"/>
    <cellStyle name="Comma 3 2 4 2" xfId="6039"/>
    <cellStyle name="Comma 3 2 5" xfId="2547"/>
    <cellStyle name="Comma 3 2 5 2" xfId="5129"/>
    <cellStyle name="Comma 3 2 6" xfId="4006"/>
    <cellStyle name="Comma 3 3" xfId="61"/>
    <cellStyle name="Comma 3 3 2" xfId="62"/>
    <cellStyle name="Comma 3 3 2 2" xfId="63"/>
    <cellStyle name="Comma 3 3 2 2 2" xfId="64"/>
    <cellStyle name="Comma 3 3 2 2 3" xfId="65"/>
    <cellStyle name="Comma 3 3 2 2 3 10" xfId="17938"/>
    <cellStyle name="Comma 3 3 2 2 3 11" xfId="29670"/>
    <cellStyle name="Comma 3 3 2 2 3 12" xfId="34526"/>
    <cellStyle name="Comma 3 3 2 2 3 13" xfId="13065"/>
    <cellStyle name="Comma 3 3 2 2 3 2" xfId="1021"/>
    <cellStyle name="Comma 3 3 2 2 3 2 10" xfId="13452"/>
    <cellStyle name="Comma 3 3 2 2 3 2 2" xfId="3067"/>
    <cellStyle name="Comma 3 3 2 2 3 2 2 2" xfId="10266"/>
    <cellStyle name="Comma 3 3 2 2 3 2 2 2 2" xfId="26874"/>
    <cellStyle name="Comma 3 3 2 2 3 2 2 3" xfId="20274"/>
    <cellStyle name="Comma 3 3 2 2 3 2 2 4" xfId="31699"/>
    <cellStyle name="Comma 3 3 2 2 3 2 2 5" xfId="37172"/>
    <cellStyle name="Comma 3 3 2 2 3 2 2 6" xfId="15115"/>
    <cellStyle name="Comma 3 3 2 2 3 2 3" xfId="12290"/>
    <cellStyle name="Comma 3 3 2 2 3 2 3 2" xfId="28897"/>
    <cellStyle name="Comma 3 3 2 2 3 2 3 3" xfId="33727"/>
    <cellStyle name="Comma 3 3 2 2 3 2 3 4" xfId="39203"/>
    <cellStyle name="Comma 3 3 2 2 3 2 3 5" xfId="17138"/>
    <cellStyle name="Comma 3 3 2 2 3 2 4" xfId="8601"/>
    <cellStyle name="Comma 3 3 2 2 3 2 4 2" xfId="41648"/>
    <cellStyle name="Comma 3 3 2 2 3 2 4 3" xfId="25217"/>
    <cellStyle name="Comma 3 3 2 2 3 2 5" xfId="7439"/>
    <cellStyle name="Comma 3 3 2 2 3 2 5 2" xfId="34495"/>
    <cellStyle name="Comma 3 3 2 2 3 2 5 3" xfId="24058"/>
    <cellStyle name="Comma 3 3 2 2 3 2 6" xfId="5646"/>
    <cellStyle name="Comma 3 3 2 2 3 2 6 2" xfId="22417"/>
    <cellStyle name="Comma 3 3 2 2 3 2 7" xfId="18424"/>
    <cellStyle name="Comma 3 3 2 2 3 2 8" xfId="30052"/>
    <cellStyle name="Comma 3 3 2 2 3 2 9" xfId="35383"/>
    <cellStyle name="Comma 3 3 2 2 3 3" xfId="3464"/>
    <cellStyle name="Comma 3 3 2 2 3 3 10" xfId="13834"/>
    <cellStyle name="Comma 3 3 2 2 3 3 2" xfId="10649"/>
    <cellStyle name="Comma 3 3 2 2 3 3 2 2" xfId="27256"/>
    <cellStyle name="Comma 3 3 2 2 3 3 2 3" xfId="32081"/>
    <cellStyle name="Comma 3 3 2 2 3 3 2 4" xfId="37554"/>
    <cellStyle name="Comma 3 3 2 2 3 3 2 5" xfId="15497"/>
    <cellStyle name="Comma 3 3 2 2 3 3 3" xfId="12672"/>
    <cellStyle name="Comma 3 3 2 2 3 3 3 2" xfId="29279"/>
    <cellStyle name="Comma 3 3 2 2 3 3 3 3" xfId="34109"/>
    <cellStyle name="Comma 3 3 2 2 3 3 3 4" xfId="39585"/>
    <cellStyle name="Comma 3 3 2 2 3 3 3 5" xfId="17520"/>
    <cellStyle name="Comma 3 3 2 2 3 3 4" xfId="8983"/>
    <cellStyle name="Comma 3 3 2 2 3 3 4 2" xfId="41410"/>
    <cellStyle name="Comma 3 3 2 2 3 3 4 3" xfId="25599"/>
    <cellStyle name="Comma 3 3 2 2 3 3 5" xfId="7821"/>
    <cellStyle name="Comma 3 3 2 2 3 3 5 2" xfId="40741"/>
    <cellStyle name="Comma 3 3 2 2 3 3 5 3" xfId="24440"/>
    <cellStyle name="Comma 3 3 2 2 3 3 6" xfId="6043"/>
    <cellStyle name="Comma 3 3 2 2 3 3 6 2" xfId="22799"/>
    <cellStyle name="Comma 3 3 2 2 3 3 7" xfId="20657"/>
    <cellStyle name="Comma 3 3 2 2 3 3 8" xfId="30434"/>
    <cellStyle name="Comma 3 3 2 2 3 3 9" xfId="35776"/>
    <cellStyle name="Comma 3 3 2 2 3 4" xfId="2550"/>
    <cellStyle name="Comma 3 3 2 2 3 4 2" xfId="11903"/>
    <cellStyle name="Comma 3 3 2 2 3 4 2 2" xfId="28510"/>
    <cellStyle name="Comma 3 3 2 2 3 4 2 3" xfId="33340"/>
    <cellStyle name="Comma 3 3 2 2 3 4 2 4" xfId="38816"/>
    <cellStyle name="Comma 3 3 2 2 3 4 2 5" xfId="16751"/>
    <cellStyle name="Comma 3 3 2 2 3 4 3" xfId="9380"/>
    <cellStyle name="Comma 3 3 2 2 3 4 3 2" xfId="42144"/>
    <cellStyle name="Comma 3 3 2 2 3 4 3 3" xfId="25990"/>
    <cellStyle name="Comma 3 3 2 2 3 4 4" xfId="7052"/>
    <cellStyle name="Comma 3 3 2 2 3 4 4 2" xfId="41007"/>
    <cellStyle name="Comma 3 3 2 2 3 4 4 3" xfId="23671"/>
    <cellStyle name="Comma 3 3 2 2 3 4 5" xfId="5132"/>
    <cellStyle name="Comma 3 3 2 2 3 4 5 2" xfId="22030"/>
    <cellStyle name="Comma 3 3 2 2 3 4 6" xfId="19887"/>
    <cellStyle name="Comma 3 3 2 2 3 4 7" xfId="30816"/>
    <cellStyle name="Comma 3 3 2 2 3 4 8" xfId="36222"/>
    <cellStyle name="Comma 3 3 2 2 3 4 9" xfId="14231"/>
    <cellStyle name="Comma 3 3 2 2 3 5" xfId="2047"/>
    <cellStyle name="Comma 3 3 2 2 3 5 2" xfId="11422"/>
    <cellStyle name="Comma 3 3 2 2 3 5 2 2" xfId="28029"/>
    <cellStyle name="Comma 3 3 2 2 3 5 2 3" xfId="32859"/>
    <cellStyle name="Comma 3 3 2 2 3 5 2 4" xfId="38335"/>
    <cellStyle name="Comma 3 3 2 2 3 5 2 5" xfId="16270"/>
    <cellStyle name="Comma 3 3 2 2 3 5 3" xfId="9767"/>
    <cellStyle name="Comma 3 3 2 2 3 5 3 2" xfId="42521"/>
    <cellStyle name="Comma 3 3 2 2 3 5 3 3" xfId="26377"/>
    <cellStyle name="Comma 3 3 2 2 3 5 4" xfId="4632"/>
    <cellStyle name="Comma 3 3 2 2 3 5 4 2" xfId="21547"/>
    <cellStyle name="Comma 3 3 2 2 3 5 5" xfId="19404"/>
    <cellStyle name="Comma 3 3 2 2 3 5 6" xfId="31203"/>
    <cellStyle name="Comma 3 3 2 2 3 5 7" xfId="36609"/>
    <cellStyle name="Comma 3 3 2 2 3 5 8" xfId="14618"/>
    <cellStyle name="Comma 3 3 2 2 3 6" xfId="1555"/>
    <cellStyle name="Comma 3 3 2 2 3 6 2" xfId="11035"/>
    <cellStyle name="Comma 3 3 2 2 3 6 2 2" xfId="27642"/>
    <cellStyle name="Comma 3 3 2 2 3 6 3" xfId="18917"/>
    <cellStyle name="Comma 3 3 2 2 3 6 4" xfId="32474"/>
    <cellStyle name="Comma 3 3 2 2 3 6 5" xfId="37950"/>
    <cellStyle name="Comma 3 3 2 2 3 6 6" xfId="15883"/>
    <cellStyle name="Comma 3 3 2 2 3 7" xfId="8214"/>
    <cellStyle name="Comma 3 3 2 2 3 7 2" xfId="40232"/>
    <cellStyle name="Comma 3 3 2 2 3 7 3" xfId="24833"/>
    <cellStyle name="Comma 3 3 2 2 3 8" xfId="6569"/>
    <cellStyle name="Comma 3 3 2 2 3 8 2" xfId="41944"/>
    <cellStyle name="Comma 3 3 2 2 3 8 3" xfId="23194"/>
    <cellStyle name="Comma 3 3 2 2 3 9" xfId="4010"/>
    <cellStyle name="Comma 3 3 2 2 3 9 2" xfId="21055"/>
    <cellStyle name="Comma 3 3 2 2 4" xfId="2046"/>
    <cellStyle name="Comma 3 3 2 2 4 2" xfId="11421"/>
    <cellStyle name="Comma 3 3 2 2 4 2 2" xfId="28028"/>
    <cellStyle name="Comma 3 3 2 2 4 2 3" xfId="32858"/>
    <cellStyle name="Comma 3 3 2 2 4 2 4" xfId="38334"/>
    <cellStyle name="Comma 3 3 2 2 4 2 5" xfId="16269"/>
    <cellStyle name="Comma 3 3 2 2 4 3" xfId="9766"/>
    <cellStyle name="Comma 3 3 2 2 4 3 2" xfId="42520"/>
    <cellStyle name="Comma 3 3 2 2 4 3 3" xfId="26376"/>
    <cellStyle name="Comma 3 3 2 2 4 4" xfId="4631"/>
    <cellStyle name="Comma 3 3 2 2 4 4 2" xfId="21546"/>
    <cellStyle name="Comma 3 3 2 2 4 5" xfId="19403"/>
    <cellStyle name="Comma 3 3 2 2 4 6" xfId="31202"/>
    <cellStyle name="Comma 3 3 2 2 4 7" xfId="36608"/>
    <cellStyle name="Comma 3 3 2 2 4 8" xfId="14617"/>
    <cellStyle name="Comma 3 3 2 2 5" xfId="6568"/>
    <cellStyle name="Comma 3 3 2 2 5 2" xfId="40447"/>
    <cellStyle name="Comma 3 3 2 2 5 3" xfId="23193"/>
    <cellStyle name="Comma 3 3 2 3" xfId="66"/>
    <cellStyle name="Comma 3 3 2 3 10" xfId="17939"/>
    <cellStyle name="Comma 3 3 2 3 11" xfId="29671"/>
    <cellStyle name="Comma 3 3 2 3 12" xfId="34527"/>
    <cellStyle name="Comma 3 3 2 3 13" xfId="13066"/>
    <cellStyle name="Comma 3 3 2 3 2" xfId="1022"/>
    <cellStyle name="Comma 3 3 2 3 2 10" xfId="13453"/>
    <cellStyle name="Comma 3 3 2 3 2 2" xfId="3068"/>
    <cellStyle name="Comma 3 3 2 3 2 2 2" xfId="10267"/>
    <cellStyle name="Comma 3 3 2 3 2 2 2 2" xfId="26875"/>
    <cellStyle name="Comma 3 3 2 3 2 2 3" xfId="20275"/>
    <cellStyle name="Comma 3 3 2 3 2 2 4" xfId="31700"/>
    <cellStyle name="Comma 3 3 2 3 2 2 5" xfId="37173"/>
    <cellStyle name="Comma 3 3 2 3 2 2 6" xfId="15116"/>
    <cellStyle name="Comma 3 3 2 3 2 3" xfId="12291"/>
    <cellStyle name="Comma 3 3 2 3 2 3 2" xfId="28898"/>
    <cellStyle name="Comma 3 3 2 3 2 3 3" xfId="33728"/>
    <cellStyle name="Comma 3 3 2 3 2 3 4" xfId="39204"/>
    <cellStyle name="Comma 3 3 2 3 2 3 5" xfId="17139"/>
    <cellStyle name="Comma 3 3 2 3 2 4" xfId="8602"/>
    <cellStyle name="Comma 3 3 2 3 2 4 2" xfId="41853"/>
    <cellStyle name="Comma 3 3 2 3 2 4 3" xfId="25218"/>
    <cellStyle name="Comma 3 3 2 3 2 5" xfId="7440"/>
    <cellStyle name="Comma 3 3 2 3 2 5 2" xfId="41223"/>
    <cellStyle name="Comma 3 3 2 3 2 5 3" xfId="24059"/>
    <cellStyle name="Comma 3 3 2 3 2 6" xfId="5647"/>
    <cellStyle name="Comma 3 3 2 3 2 6 2" xfId="22418"/>
    <cellStyle name="Comma 3 3 2 3 2 7" xfId="18425"/>
    <cellStyle name="Comma 3 3 2 3 2 8" xfId="30053"/>
    <cellStyle name="Comma 3 3 2 3 2 9" xfId="35384"/>
    <cellStyle name="Comma 3 3 2 3 3" xfId="3465"/>
    <cellStyle name="Comma 3 3 2 3 3 10" xfId="13835"/>
    <cellStyle name="Comma 3 3 2 3 3 2" xfId="10650"/>
    <cellStyle name="Comma 3 3 2 3 3 2 2" xfId="27257"/>
    <cellStyle name="Comma 3 3 2 3 3 2 3" xfId="32082"/>
    <cellStyle name="Comma 3 3 2 3 3 2 4" xfId="37555"/>
    <cellStyle name="Comma 3 3 2 3 3 2 5" xfId="15498"/>
    <cellStyle name="Comma 3 3 2 3 3 3" xfId="12673"/>
    <cellStyle name="Comma 3 3 2 3 3 3 2" xfId="29280"/>
    <cellStyle name="Comma 3 3 2 3 3 3 3" xfId="34110"/>
    <cellStyle name="Comma 3 3 2 3 3 3 4" xfId="39586"/>
    <cellStyle name="Comma 3 3 2 3 3 3 5" xfId="17521"/>
    <cellStyle name="Comma 3 3 2 3 3 4" xfId="8984"/>
    <cellStyle name="Comma 3 3 2 3 3 4 2" xfId="35350"/>
    <cellStyle name="Comma 3 3 2 3 3 4 3" xfId="25600"/>
    <cellStyle name="Comma 3 3 2 3 3 5" xfId="7822"/>
    <cellStyle name="Comma 3 3 2 3 3 5 2" xfId="40392"/>
    <cellStyle name="Comma 3 3 2 3 3 5 3" xfId="24441"/>
    <cellStyle name="Comma 3 3 2 3 3 6" xfId="6044"/>
    <cellStyle name="Comma 3 3 2 3 3 6 2" xfId="22800"/>
    <cellStyle name="Comma 3 3 2 3 3 7" xfId="20658"/>
    <cellStyle name="Comma 3 3 2 3 3 8" xfId="30435"/>
    <cellStyle name="Comma 3 3 2 3 3 9" xfId="35777"/>
    <cellStyle name="Comma 3 3 2 3 4" xfId="2551"/>
    <cellStyle name="Comma 3 3 2 3 4 2" xfId="11904"/>
    <cellStyle name="Comma 3 3 2 3 4 2 2" xfId="28511"/>
    <cellStyle name="Comma 3 3 2 3 4 2 3" xfId="33341"/>
    <cellStyle name="Comma 3 3 2 3 4 2 4" xfId="38817"/>
    <cellStyle name="Comma 3 3 2 3 4 2 5" xfId="16752"/>
    <cellStyle name="Comma 3 3 2 3 4 3" xfId="9381"/>
    <cellStyle name="Comma 3 3 2 3 4 3 2" xfId="42145"/>
    <cellStyle name="Comma 3 3 2 3 4 3 3" xfId="25991"/>
    <cellStyle name="Comma 3 3 2 3 4 4" xfId="7053"/>
    <cellStyle name="Comma 3 3 2 3 4 4 2" xfId="40839"/>
    <cellStyle name="Comma 3 3 2 3 4 4 3" xfId="23672"/>
    <cellStyle name="Comma 3 3 2 3 4 5" xfId="5133"/>
    <cellStyle name="Comma 3 3 2 3 4 5 2" xfId="22031"/>
    <cellStyle name="Comma 3 3 2 3 4 6" xfId="19888"/>
    <cellStyle name="Comma 3 3 2 3 4 7" xfId="30817"/>
    <cellStyle name="Comma 3 3 2 3 4 8" xfId="36223"/>
    <cellStyle name="Comma 3 3 2 3 4 9" xfId="14232"/>
    <cellStyle name="Comma 3 3 2 3 5" xfId="2048"/>
    <cellStyle name="Comma 3 3 2 3 5 2" xfId="11423"/>
    <cellStyle name="Comma 3 3 2 3 5 2 2" xfId="28030"/>
    <cellStyle name="Comma 3 3 2 3 5 2 3" xfId="32860"/>
    <cellStyle name="Comma 3 3 2 3 5 2 4" xfId="38336"/>
    <cellStyle name="Comma 3 3 2 3 5 2 5" xfId="16271"/>
    <cellStyle name="Comma 3 3 2 3 5 3" xfId="9768"/>
    <cellStyle name="Comma 3 3 2 3 5 3 2" xfId="42522"/>
    <cellStyle name="Comma 3 3 2 3 5 3 3" xfId="26378"/>
    <cellStyle name="Comma 3 3 2 3 5 4" xfId="4633"/>
    <cellStyle name="Comma 3 3 2 3 5 4 2" xfId="21548"/>
    <cellStyle name="Comma 3 3 2 3 5 5" xfId="19405"/>
    <cellStyle name="Comma 3 3 2 3 5 6" xfId="31204"/>
    <cellStyle name="Comma 3 3 2 3 5 7" xfId="36610"/>
    <cellStyle name="Comma 3 3 2 3 5 8" xfId="14619"/>
    <cellStyle name="Comma 3 3 2 3 6" xfId="1556"/>
    <cellStyle name="Comma 3 3 2 3 6 2" xfId="11036"/>
    <cellStyle name="Comma 3 3 2 3 6 2 2" xfId="27643"/>
    <cellStyle name="Comma 3 3 2 3 6 3" xfId="18918"/>
    <cellStyle name="Comma 3 3 2 3 6 4" xfId="32475"/>
    <cellStyle name="Comma 3 3 2 3 6 5" xfId="37951"/>
    <cellStyle name="Comma 3 3 2 3 6 6" xfId="15884"/>
    <cellStyle name="Comma 3 3 2 3 7" xfId="8215"/>
    <cellStyle name="Comma 3 3 2 3 7 2" xfId="40556"/>
    <cellStyle name="Comma 3 3 2 3 7 3" xfId="24834"/>
    <cellStyle name="Comma 3 3 2 3 8" xfId="6570"/>
    <cellStyle name="Comma 3 3 2 3 8 2" xfId="41792"/>
    <cellStyle name="Comma 3 3 2 3 8 3" xfId="23195"/>
    <cellStyle name="Comma 3 3 2 3 9" xfId="4011"/>
    <cellStyle name="Comma 3 3 2 3 9 2" xfId="21056"/>
    <cellStyle name="Comma 3 3 2 4" xfId="1020"/>
    <cellStyle name="Comma 3 3 2 4 2" xfId="18423"/>
    <cellStyle name="Comma 3 3 2 5" xfId="1554"/>
    <cellStyle name="Comma 3 3 2 5 2" xfId="18916"/>
    <cellStyle name="Comma 3 3 2 6" xfId="4009"/>
    <cellStyle name="Comma 3 3 2 6 2" xfId="21054"/>
    <cellStyle name="Comma 3 3 2 7" xfId="17937"/>
    <cellStyle name="Comma 3 3 3" xfId="67"/>
    <cellStyle name="Comma 3 3 4" xfId="68"/>
    <cellStyle name="Comma 3 3 4 2" xfId="3466"/>
    <cellStyle name="Comma 3 3 4 2 2" xfId="6045"/>
    <cellStyle name="Comma 3 3 4 3" xfId="2552"/>
    <cellStyle name="Comma 3 3 4 3 2" xfId="5134"/>
    <cellStyle name="Comma 3 3 4 4" xfId="4012"/>
    <cellStyle name="Comma 3 4" xfId="69"/>
    <cellStyle name="Comma 3 4 10" xfId="6571"/>
    <cellStyle name="Comma 3 4 10 2" xfId="40960"/>
    <cellStyle name="Comma 3 4 10 3" xfId="17902"/>
    <cellStyle name="Comma 3 4 11" xfId="4013"/>
    <cellStyle name="Comma 3 4 11 2" xfId="21057"/>
    <cellStyle name="Comma 3 4 12" xfId="17940"/>
    <cellStyle name="Comma 3 4 13" xfId="13067"/>
    <cellStyle name="Comma 3 4 2" xfId="70"/>
    <cellStyle name="Comma 3 4 3" xfId="71"/>
    <cellStyle name="Comma 3 4 4" xfId="72"/>
    <cellStyle name="Comma 3 4 4 2" xfId="73"/>
    <cellStyle name="Comma 3 4 5" xfId="74"/>
    <cellStyle name="Comma 3 4 5 10" xfId="17941"/>
    <cellStyle name="Comma 3 4 5 11" xfId="29672"/>
    <cellStyle name="Comma 3 4 5 12" xfId="34533"/>
    <cellStyle name="Comma 3 4 5 13" xfId="13068"/>
    <cellStyle name="Comma 3 4 5 2" xfId="1024"/>
    <cellStyle name="Comma 3 4 5 2 10" xfId="13454"/>
    <cellStyle name="Comma 3 4 5 2 2" xfId="3069"/>
    <cellStyle name="Comma 3 4 5 2 2 2" xfId="10268"/>
    <cellStyle name="Comma 3 4 5 2 2 2 2" xfId="26876"/>
    <cellStyle name="Comma 3 4 5 2 2 3" xfId="20276"/>
    <cellStyle name="Comma 3 4 5 2 2 4" xfId="31701"/>
    <cellStyle name="Comma 3 4 5 2 2 5" xfId="37174"/>
    <cellStyle name="Comma 3 4 5 2 2 6" xfId="15117"/>
    <cellStyle name="Comma 3 4 5 2 3" xfId="12292"/>
    <cellStyle name="Comma 3 4 5 2 3 2" xfId="28899"/>
    <cellStyle name="Comma 3 4 5 2 3 3" xfId="33729"/>
    <cellStyle name="Comma 3 4 5 2 3 4" xfId="39205"/>
    <cellStyle name="Comma 3 4 5 2 3 5" xfId="17140"/>
    <cellStyle name="Comma 3 4 5 2 4" xfId="8603"/>
    <cellStyle name="Comma 3 4 5 2 4 2" xfId="40997"/>
    <cellStyle name="Comma 3 4 5 2 4 3" xfId="25219"/>
    <cellStyle name="Comma 3 4 5 2 5" xfId="7441"/>
    <cellStyle name="Comma 3 4 5 2 5 2" xfId="40644"/>
    <cellStyle name="Comma 3 4 5 2 5 3" xfId="24060"/>
    <cellStyle name="Comma 3 4 5 2 6" xfId="5648"/>
    <cellStyle name="Comma 3 4 5 2 6 2" xfId="22419"/>
    <cellStyle name="Comma 3 4 5 2 7" xfId="18427"/>
    <cellStyle name="Comma 3 4 5 2 8" xfId="30054"/>
    <cellStyle name="Comma 3 4 5 2 9" xfId="35385"/>
    <cellStyle name="Comma 3 4 5 3" xfId="3467"/>
    <cellStyle name="Comma 3 4 5 3 10" xfId="13836"/>
    <cellStyle name="Comma 3 4 5 3 2" xfId="10651"/>
    <cellStyle name="Comma 3 4 5 3 2 2" xfId="27258"/>
    <cellStyle name="Comma 3 4 5 3 2 3" xfId="32083"/>
    <cellStyle name="Comma 3 4 5 3 2 4" xfId="37556"/>
    <cellStyle name="Comma 3 4 5 3 2 5" xfId="15499"/>
    <cellStyle name="Comma 3 4 5 3 3" xfId="12674"/>
    <cellStyle name="Comma 3 4 5 3 3 2" xfId="29281"/>
    <cellStyle name="Comma 3 4 5 3 3 3" xfId="34111"/>
    <cellStyle name="Comma 3 4 5 3 3 4" xfId="39587"/>
    <cellStyle name="Comma 3 4 5 3 3 5" xfId="17522"/>
    <cellStyle name="Comma 3 4 5 3 4" xfId="8985"/>
    <cellStyle name="Comma 3 4 5 3 4 2" xfId="41812"/>
    <cellStyle name="Comma 3 4 5 3 4 3" xfId="25601"/>
    <cellStyle name="Comma 3 4 5 3 5" xfId="7823"/>
    <cellStyle name="Comma 3 4 5 3 5 2" xfId="42077"/>
    <cellStyle name="Comma 3 4 5 3 5 3" xfId="24442"/>
    <cellStyle name="Comma 3 4 5 3 6" xfId="6046"/>
    <cellStyle name="Comma 3 4 5 3 6 2" xfId="22801"/>
    <cellStyle name="Comma 3 4 5 3 7" xfId="20659"/>
    <cellStyle name="Comma 3 4 5 3 8" xfId="30436"/>
    <cellStyle name="Comma 3 4 5 3 9" xfId="35779"/>
    <cellStyle name="Comma 3 4 5 4" xfId="2554"/>
    <cellStyle name="Comma 3 4 5 4 2" xfId="11906"/>
    <cellStyle name="Comma 3 4 5 4 2 2" xfId="28513"/>
    <cellStyle name="Comma 3 4 5 4 2 3" xfId="33343"/>
    <cellStyle name="Comma 3 4 5 4 2 4" xfId="38819"/>
    <cellStyle name="Comma 3 4 5 4 2 5" xfId="16754"/>
    <cellStyle name="Comma 3 4 5 4 3" xfId="9382"/>
    <cellStyle name="Comma 3 4 5 4 3 2" xfId="42146"/>
    <cellStyle name="Comma 3 4 5 4 3 3" xfId="25992"/>
    <cellStyle name="Comma 3 4 5 4 4" xfId="7055"/>
    <cellStyle name="Comma 3 4 5 4 4 2" xfId="41151"/>
    <cellStyle name="Comma 3 4 5 4 4 3" xfId="23674"/>
    <cellStyle name="Comma 3 4 5 4 5" xfId="5136"/>
    <cellStyle name="Comma 3 4 5 4 5 2" xfId="22033"/>
    <cellStyle name="Comma 3 4 5 4 6" xfId="19890"/>
    <cellStyle name="Comma 3 4 5 4 7" xfId="30818"/>
    <cellStyle name="Comma 3 4 5 4 8" xfId="36224"/>
    <cellStyle name="Comma 3 4 5 4 9" xfId="14233"/>
    <cellStyle name="Comma 3 4 5 5" xfId="2050"/>
    <cellStyle name="Comma 3 4 5 5 2" xfId="11425"/>
    <cellStyle name="Comma 3 4 5 5 2 2" xfId="28032"/>
    <cellStyle name="Comma 3 4 5 5 2 3" xfId="32862"/>
    <cellStyle name="Comma 3 4 5 5 2 4" xfId="38338"/>
    <cellStyle name="Comma 3 4 5 5 2 5" xfId="16273"/>
    <cellStyle name="Comma 3 4 5 5 3" xfId="9770"/>
    <cellStyle name="Comma 3 4 5 5 3 2" xfId="42524"/>
    <cellStyle name="Comma 3 4 5 5 3 3" xfId="26380"/>
    <cellStyle name="Comma 3 4 5 5 4" xfId="4635"/>
    <cellStyle name="Comma 3 4 5 5 4 2" xfId="21550"/>
    <cellStyle name="Comma 3 4 5 5 5" xfId="19407"/>
    <cellStyle name="Comma 3 4 5 5 6" xfId="31206"/>
    <cellStyle name="Comma 3 4 5 5 7" xfId="36612"/>
    <cellStyle name="Comma 3 4 5 5 8" xfId="14621"/>
    <cellStyle name="Comma 3 4 5 6" xfId="1558"/>
    <cellStyle name="Comma 3 4 5 6 2" xfId="11037"/>
    <cellStyle name="Comma 3 4 5 6 2 2" xfId="27644"/>
    <cellStyle name="Comma 3 4 5 6 3" xfId="18919"/>
    <cellStyle name="Comma 3 4 5 6 4" xfId="32476"/>
    <cellStyle name="Comma 3 4 5 6 5" xfId="37952"/>
    <cellStyle name="Comma 3 4 5 6 6" xfId="15885"/>
    <cellStyle name="Comma 3 4 5 7" xfId="8217"/>
    <cellStyle name="Comma 3 4 5 7 2" xfId="40868"/>
    <cellStyle name="Comma 3 4 5 7 3" xfId="24836"/>
    <cellStyle name="Comma 3 4 5 8" xfId="6572"/>
    <cellStyle name="Comma 3 4 5 8 2" xfId="40771"/>
    <cellStyle name="Comma 3 4 5 8 3" xfId="23196"/>
    <cellStyle name="Comma 3 4 5 9" xfId="4014"/>
    <cellStyle name="Comma 3 4 5 9 2" xfId="21058"/>
    <cellStyle name="Comma 3 4 6" xfId="1023"/>
    <cellStyle name="Comma 3 4 6 2" xfId="3957"/>
    <cellStyle name="Comma 3 4 6 2 2" xfId="13037"/>
    <cellStyle name="Comma 3 4 6 2 2 2" xfId="29644"/>
    <cellStyle name="Comma 3 4 6 2 3" xfId="21022"/>
    <cellStyle name="Comma 3 4 6 2 4" xfId="34474"/>
    <cellStyle name="Comma 3 4 6 2 5" xfId="39950"/>
    <cellStyle name="Comma 3 4 6 2 6" xfId="17885"/>
    <cellStyle name="Comma 3 4 6 3" xfId="9348"/>
    <cellStyle name="Comma 3 4 6 3 2" xfId="41799"/>
    <cellStyle name="Comma 3 4 6 3 3" xfId="25964"/>
    <cellStyle name="Comma 3 4 6 4" xfId="8186"/>
    <cellStyle name="Comma 3 4 6 4 2" xfId="41090"/>
    <cellStyle name="Comma 3 4 6 4 3" xfId="24805"/>
    <cellStyle name="Comma 3 4 6 5" xfId="6536"/>
    <cellStyle name="Comma 3 4 6 5 2" xfId="23164"/>
    <cellStyle name="Comma 3 4 6 6" xfId="18426"/>
    <cellStyle name="Comma 3 4 6 7" xfId="32446"/>
    <cellStyle name="Comma 3 4 6 8" xfId="37919"/>
    <cellStyle name="Comma 3 4 6 9" xfId="14199"/>
    <cellStyle name="Comma 3 4 7" xfId="2553"/>
    <cellStyle name="Comma 3 4 7 2" xfId="11905"/>
    <cellStyle name="Comma 3 4 7 2 2" xfId="28512"/>
    <cellStyle name="Comma 3 4 7 2 3" xfId="33342"/>
    <cellStyle name="Comma 3 4 7 2 4" xfId="38818"/>
    <cellStyle name="Comma 3 4 7 2 5" xfId="16753"/>
    <cellStyle name="Comma 3 4 7 3" xfId="10231"/>
    <cellStyle name="Comma 3 4 7 3 2" xfId="42985"/>
    <cellStyle name="Comma 3 4 7 3 3" xfId="26841"/>
    <cellStyle name="Comma 3 4 7 4" xfId="7054"/>
    <cellStyle name="Comma 3 4 7 4 2" xfId="41184"/>
    <cellStyle name="Comma 3 4 7 4 3" xfId="23673"/>
    <cellStyle name="Comma 3 4 7 5" xfId="5135"/>
    <cellStyle name="Comma 3 4 7 5 2" xfId="22032"/>
    <cellStyle name="Comma 3 4 7 6" xfId="19889"/>
    <cellStyle name="Comma 3 4 7 7" xfId="31666"/>
    <cellStyle name="Comma 3 4 7 8" xfId="37085"/>
    <cellStyle name="Comma 3 4 7 9" xfId="15082"/>
    <cellStyle name="Comma 3 4 8" xfId="2049"/>
    <cellStyle name="Comma 3 4 8 2" xfId="11424"/>
    <cellStyle name="Comma 3 4 8 2 2" xfId="28031"/>
    <cellStyle name="Comma 3 4 8 2 3" xfId="32861"/>
    <cellStyle name="Comma 3 4 8 2 4" xfId="38337"/>
    <cellStyle name="Comma 3 4 8 2 5" xfId="16272"/>
    <cellStyle name="Comma 3 4 8 3" xfId="9769"/>
    <cellStyle name="Comma 3 4 8 3 2" xfId="42523"/>
    <cellStyle name="Comma 3 4 8 3 3" xfId="26379"/>
    <cellStyle name="Comma 3 4 8 4" xfId="4634"/>
    <cellStyle name="Comma 3 4 8 4 2" xfId="21549"/>
    <cellStyle name="Comma 3 4 8 5" xfId="19406"/>
    <cellStyle name="Comma 3 4 8 6" xfId="31205"/>
    <cellStyle name="Comma 3 4 8 7" xfId="36611"/>
    <cellStyle name="Comma 3 4 8 8" xfId="14620"/>
    <cellStyle name="Comma 3 4 9" xfId="1557"/>
    <cellStyle name="Comma 3 4 9 2" xfId="8216"/>
    <cellStyle name="Comma 3 4 9 2 2" xfId="24835"/>
    <cellStyle name="Comma 3 4 9 3" xfId="41350"/>
    <cellStyle name="Comma 3 4 9 4" xfId="17895"/>
    <cellStyle name="Comma 3 5" xfId="75"/>
    <cellStyle name="Comma 3 5 2" xfId="76"/>
    <cellStyle name="Comma 3 6" xfId="77"/>
    <cellStyle name="Comma 3 6 10" xfId="4015"/>
    <cellStyle name="Comma 3 6 10 2" xfId="21059"/>
    <cellStyle name="Comma 3 6 11" xfId="17942"/>
    <cellStyle name="Comma 3 6 12" xfId="29673"/>
    <cellStyle name="Comma 3 6 13" xfId="34536"/>
    <cellStyle name="Comma 3 6 14" xfId="13069"/>
    <cellStyle name="Comma 3 6 2" xfId="78"/>
    <cellStyle name="Comma 3 6 2 2" xfId="3469"/>
    <cellStyle name="Comma 3 6 2 2 2" xfId="6048"/>
    <cellStyle name="Comma 3 6 2 3" xfId="2556"/>
    <cellStyle name="Comma 3 6 2 3 2" xfId="5138"/>
    <cellStyle name="Comma 3 6 2 4" xfId="4016"/>
    <cellStyle name="Comma 3 6 3" xfId="1025"/>
    <cellStyle name="Comma 3 6 3 10" xfId="13455"/>
    <cellStyle name="Comma 3 6 3 2" xfId="3070"/>
    <cellStyle name="Comma 3 6 3 2 2" xfId="10269"/>
    <cellStyle name="Comma 3 6 3 2 2 2" xfId="26877"/>
    <cellStyle name="Comma 3 6 3 2 3" xfId="20277"/>
    <cellStyle name="Comma 3 6 3 2 4" xfId="31702"/>
    <cellStyle name="Comma 3 6 3 2 5" xfId="37175"/>
    <cellStyle name="Comma 3 6 3 2 6" xfId="15118"/>
    <cellStyle name="Comma 3 6 3 3" xfId="12293"/>
    <cellStyle name="Comma 3 6 3 3 2" xfId="28900"/>
    <cellStyle name="Comma 3 6 3 3 3" xfId="33730"/>
    <cellStyle name="Comma 3 6 3 3 4" xfId="39206"/>
    <cellStyle name="Comma 3 6 3 3 5" xfId="17141"/>
    <cellStyle name="Comma 3 6 3 4" xfId="8604"/>
    <cellStyle name="Comma 3 6 3 4 2" xfId="42089"/>
    <cellStyle name="Comma 3 6 3 4 3" xfId="25220"/>
    <cellStyle name="Comma 3 6 3 5" xfId="7442"/>
    <cellStyle name="Comma 3 6 3 5 2" xfId="41128"/>
    <cellStyle name="Comma 3 6 3 5 3" xfId="24061"/>
    <cellStyle name="Comma 3 6 3 6" xfId="5649"/>
    <cellStyle name="Comma 3 6 3 6 2" xfId="22420"/>
    <cellStyle name="Comma 3 6 3 7" xfId="18428"/>
    <cellStyle name="Comma 3 6 3 8" xfId="30055"/>
    <cellStyle name="Comma 3 6 3 9" xfId="35386"/>
    <cellStyle name="Comma 3 6 4" xfId="3468"/>
    <cellStyle name="Comma 3 6 4 10" xfId="13837"/>
    <cellStyle name="Comma 3 6 4 2" xfId="10652"/>
    <cellStyle name="Comma 3 6 4 2 2" xfId="27259"/>
    <cellStyle name="Comma 3 6 4 2 3" xfId="32084"/>
    <cellStyle name="Comma 3 6 4 2 4" xfId="37557"/>
    <cellStyle name="Comma 3 6 4 2 5" xfId="15500"/>
    <cellStyle name="Comma 3 6 4 3" xfId="12675"/>
    <cellStyle name="Comma 3 6 4 3 2" xfId="29282"/>
    <cellStyle name="Comma 3 6 4 3 3" xfId="34112"/>
    <cellStyle name="Comma 3 6 4 3 4" xfId="39588"/>
    <cellStyle name="Comma 3 6 4 3 5" xfId="17523"/>
    <cellStyle name="Comma 3 6 4 4" xfId="8986"/>
    <cellStyle name="Comma 3 6 4 4 2" xfId="41895"/>
    <cellStyle name="Comma 3 6 4 4 3" xfId="25602"/>
    <cellStyle name="Comma 3 6 4 5" xfId="7824"/>
    <cellStyle name="Comma 3 6 4 5 2" xfId="41430"/>
    <cellStyle name="Comma 3 6 4 5 3" xfId="24443"/>
    <cellStyle name="Comma 3 6 4 6" xfId="6047"/>
    <cellStyle name="Comma 3 6 4 6 2" xfId="22802"/>
    <cellStyle name="Comma 3 6 4 7" xfId="20660"/>
    <cellStyle name="Comma 3 6 4 8" xfId="30437"/>
    <cellStyle name="Comma 3 6 4 9" xfId="35780"/>
    <cellStyle name="Comma 3 6 5" xfId="2555"/>
    <cellStyle name="Comma 3 6 5 2" xfId="11907"/>
    <cellStyle name="Comma 3 6 5 2 2" xfId="28514"/>
    <cellStyle name="Comma 3 6 5 2 3" xfId="33344"/>
    <cellStyle name="Comma 3 6 5 2 4" xfId="38820"/>
    <cellStyle name="Comma 3 6 5 2 5" xfId="16755"/>
    <cellStyle name="Comma 3 6 5 3" xfId="9383"/>
    <cellStyle name="Comma 3 6 5 3 2" xfId="42147"/>
    <cellStyle name="Comma 3 6 5 3 3" xfId="25993"/>
    <cellStyle name="Comma 3 6 5 4" xfId="7056"/>
    <cellStyle name="Comma 3 6 5 4 2" xfId="41526"/>
    <cellStyle name="Comma 3 6 5 4 3" xfId="23675"/>
    <cellStyle name="Comma 3 6 5 5" xfId="5137"/>
    <cellStyle name="Comma 3 6 5 5 2" xfId="22034"/>
    <cellStyle name="Comma 3 6 5 6" xfId="19891"/>
    <cellStyle name="Comma 3 6 5 7" xfId="30819"/>
    <cellStyle name="Comma 3 6 5 8" xfId="36225"/>
    <cellStyle name="Comma 3 6 5 9" xfId="14234"/>
    <cellStyle name="Comma 3 6 6" xfId="2051"/>
    <cellStyle name="Comma 3 6 6 2" xfId="11426"/>
    <cellStyle name="Comma 3 6 6 2 2" xfId="28033"/>
    <cellStyle name="Comma 3 6 6 2 3" xfId="32863"/>
    <cellStyle name="Comma 3 6 6 2 4" xfId="38339"/>
    <cellStyle name="Comma 3 6 6 2 5" xfId="16274"/>
    <cellStyle name="Comma 3 6 6 3" xfId="9771"/>
    <cellStyle name="Comma 3 6 6 3 2" xfId="42525"/>
    <cellStyle name="Comma 3 6 6 3 3" xfId="26381"/>
    <cellStyle name="Comma 3 6 6 4" xfId="4636"/>
    <cellStyle name="Comma 3 6 6 4 2" xfId="21551"/>
    <cellStyle name="Comma 3 6 6 5" xfId="19408"/>
    <cellStyle name="Comma 3 6 6 6" xfId="31207"/>
    <cellStyle name="Comma 3 6 6 7" xfId="36613"/>
    <cellStyle name="Comma 3 6 6 8" xfId="14622"/>
    <cellStyle name="Comma 3 6 7" xfId="1559"/>
    <cellStyle name="Comma 3 6 7 2" xfId="11038"/>
    <cellStyle name="Comma 3 6 7 2 2" xfId="27645"/>
    <cellStyle name="Comma 3 6 7 3" xfId="18920"/>
    <cellStyle name="Comma 3 6 7 4" xfId="32477"/>
    <cellStyle name="Comma 3 6 7 5" xfId="37953"/>
    <cellStyle name="Comma 3 6 7 6" xfId="15886"/>
    <cellStyle name="Comma 3 6 8" xfId="8218"/>
    <cellStyle name="Comma 3 6 8 2" xfId="40440"/>
    <cellStyle name="Comma 3 6 8 3" xfId="24837"/>
    <cellStyle name="Comma 3 6 9" xfId="6573"/>
    <cellStyle name="Comma 3 6 9 2" xfId="40507"/>
    <cellStyle name="Comma 3 6 9 3" xfId="23197"/>
    <cellStyle name="Comma 3 7" xfId="1018"/>
    <cellStyle name="Comma 3 7 2" xfId="2044"/>
    <cellStyle name="Comma 3 7 2 2" xfId="11419"/>
    <cellStyle name="Comma 3 7 2 2 2" xfId="28026"/>
    <cellStyle name="Comma 3 7 2 3" xfId="19401"/>
    <cellStyle name="Comma 3 7 2 4" xfId="32856"/>
    <cellStyle name="Comma 3 7 2 5" xfId="38332"/>
    <cellStyle name="Comma 3 7 2 6" xfId="16267"/>
    <cellStyle name="Comma 3 7 3" xfId="9764"/>
    <cellStyle name="Comma 3 7 3 2" xfId="42518"/>
    <cellStyle name="Comma 3 7 3 3" xfId="26374"/>
    <cellStyle name="Comma 3 7 4" xfId="4629"/>
    <cellStyle name="Comma 3 7 4 2" xfId="21544"/>
    <cellStyle name="Comma 3 7 5" xfId="18421"/>
    <cellStyle name="Comma 3 7 6" xfId="31200"/>
    <cellStyle name="Comma 3 7 7" xfId="36606"/>
    <cellStyle name="Comma 3 7 8" xfId="14615"/>
    <cellStyle name="Comma 3 8" xfId="1552"/>
    <cellStyle name="Comma 3 8 2" xfId="6566"/>
    <cellStyle name="Comma 3 8 2 2" xfId="23191"/>
    <cellStyle name="Comma 3 8 3" xfId="40936"/>
    <cellStyle name="Comma 3 8 4" xfId="18914"/>
    <cellStyle name="Comma 3 9" xfId="4005"/>
    <cellStyle name="Comma 3 9 2" xfId="21052"/>
    <cellStyle name="Comma 4" xfId="79"/>
    <cellStyle name="Comma 4 2" xfId="80"/>
    <cellStyle name="Comma 4 2 2" xfId="3471"/>
    <cellStyle name="Comma 4 2 2 2" xfId="6050"/>
    <cellStyle name="Comma 4 2 3" xfId="2558"/>
    <cellStyle name="Comma 4 2 3 2" xfId="5140"/>
    <cellStyle name="Comma 4 2 4" xfId="4018"/>
    <cellStyle name="Comma 4 3" xfId="81"/>
    <cellStyle name="Comma 4 3 2" xfId="3472"/>
    <cellStyle name="Comma 4 3 2 2" xfId="6051"/>
    <cellStyle name="Comma 4 3 3" xfId="2559"/>
    <cellStyle name="Comma 4 3 3 2" xfId="5141"/>
    <cellStyle name="Comma 4 3 4" xfId="4019"/>
    <cellStyle name="Comma 4 4" xfId="3470"/>
    <cellStyle name="Comma 4 4 2" xfId="6049"/>
    <cellStyle name="Comma 4 5" xfId="2557"/>
    <cellStyle name="Comma 4 5 2" xfId="5139"/>
    <cellStyle name="Comma 4 6" xfId="4017"/>
    <cellStyle name="Comma 5" xfId="82"/>
    <cellStyle name="Comma 5 2" xfId="83"/>
    <cellStyle name="Comma 5 2 2" xfId="3474"/>
    <cellStyle name="Comma 5 2 2 2" xfId="6053"/>
    <cellStyle name="Comma 5 2 3" xfId="2561"/>
    <cellStyle name="Comma 5 2 3 2" xfId="5143"/>
    <cellStyle name="Comma 5 2 4" xfId="4021"/>
    <cellStyle name="Comma 5 3" xfId="84"/>
    <cellStyle name="Comma 5 3 10" xfId="17943"/>
    <cellStyle name="Comma 5 3 11" xfId="29674"/>
    <cellStyle name="Comma 5 3 12" xfId="34541"/>
    <cellStyle name="Comma 5 3 13" xfId="13070"/>
    <cellStyle name="Comma 5 3 2" xfId="1026"/>
    <cellStyle name="Comma 5 3 2 10" xfId="13456"/>
    <cellStyle name="Comma 5 3 2 2" xfId="3071"/>
    <cellStyle name="Comma 5 3 2 2 2" xfId="10270"/>
    <cellStyle name="Comma 5 3 2 2 2 2" xfId="26878"/>
    <cellStyle name="Comma 5 3 2 2 3" xfId="20278"/>
    <cellStyle name="Comma 5 3 2 2 4" xfId="31703"/>
    <cellStyle name="Comma 5 3 2 2 5" xfId="37176"/>
    <cellStyle name="Comma 5 3 2 2 6" xfId="15119"/>
    <cellStyle name="Comma 5 3 2 3" xfId="12294"/>
    <cellStyle name="Comma 5 3 2 3 2" xfId="28901"/>
    <cellStyle name="Comma 5 3 2 3 3" xfId="33731"/>
    <cellStyle name="Comma 5 3 2 3 4" xfId="39207"/>
    <cellStyle name="Comma 5 3 2 3 5" xfId="17142"/>
    <cellStyle name="Comma 5 3 2 4" xfId="8605"/>
    <cellStyle name="Comma 5 3 2 4 2" xfId="41377"/>
    <cellStyle name="Comma 5 3 2 4 3" xfId="25221"/>
    <cellStyle name="Comma 5 3 2 5" xfId="7443"/>
    <cellStyle name="Comma 5 3 2 5 2" xfId="40102"/>
    <cellStyle name="Comma 5 3 2 5 3" xfId="24062"/>
    <cellStyle name="Comma 5 3 2 6" xfId="5650"/>
    <cellStyle name="Comma 5 3 2 6 2" xfId="22421"/>
    <cellStyle name="Comma 5 3 2 7" xfId="18429"/>
    <cellStyle name="Comma 5 3 2 8" xfId="30056"/>
    <cellStyle name="Comma 5 3 2 9" xfId="35387"/>
    <cellStyle name="Comma 5 3 3" xfId="3475"/>
    <cellStyle name="Comma 5 3 3 10" xfId="13838"/>
    <cellStyle name="Comma 5 3 3 2" xfId="10653"/>
    <cellStyle name="Comma 5 3 3 2 2" xfId="27260"/>
    <cellStyle name="Comma 5 3 3 2 3" xfId="32085"/>
    <cellStyle name="Comma 5 3 3 2 4" xfId="37558"/>
    <cellStyle name="Comma 5 3 3 2 5" xfId="15501"/>
    <cellStyle name="Comma 5 3 3 3" xfId="12676"/>
    <cellStyle name="Comma 5 3 3 3 2" xfId="29283"/>
    <cellStyle name="Comma 5 3 3 3 3" xfId="34113"/>
    <cellStyle name="Comma 5 3 3 3 4" xfId="39589"/>
    <cellStyle name="Comma 5 3 3 3 5" xfId="17524"/>
    <cellStyle name="Comma 5 3 3 4" xfId="8987"/>
    <cellStyle name="Comma 5 3 3 4 2" xfId="42101"/>
    <cellStyle name="Comma 5 3 3 4 3" xfId="25603"/>
    <cellStyle name="Comma 5 3 3 5" xfId="7825"/>
    <cellStyle name="Comma 5 3 3 5 2" xfId="41745"/>
    <cellStyle name="Comma 5 3 3 5 3" xfId="24444"/>
    <cellStyle name="Comma 5 3 3 6" xfId="6054"/>
    <cellStyle name="Comma 5 3 3 6 2" xfId="22803"/>
    <cellStyle name="Comma 5 3 3 7" xfId="20661"/>
    <cellStyle name="Comma 5 3 3 8" xfId="30438"/>
    <cellStyle name="Comma 5 3 3 9" xfId="35782"/>
    <cellStyle name="Comma 5 3 4" xfId="2562"/>
    <cellStyle name="Comma 5 3 4 2" xfId="11908"/>
    <cellStyle name="Comma 5 3 4 2 2" xfId="28515"/>
    <cellStyle name="Comma 5 3 4 2 3" xfId="33345"/>
    <cellStyle name="Comma 5 3 4 2 4" xfId="38821"/>
    <cellStyle name="Comma 5 3 4 2 5" xfId="16756"/>
    <cellStyle name="Comma 5 3 4 3" xfId="9384"/>
    <cellStyle name="Comma 5 3 4 3 2" xfId="42148"/>
    <cellStyle name="Comma 5 3 4 3 3" xfId="25994"/>
    <cellStyle name="Comma 5 3 4 4" xfId="7057"/>
    <cellStyle name="Comma 5 3 4 4 2" xfId="41859"/>
    <cellStyle name="Comma 5 3 4 4 3" xfId="23676"/>
    <cellStyle name="Comma 5 3 4 5" xfId="5144"/>
    <cellStyle name="Comma 5 3 4 5 2" xfId="22035"/>
    <cellStyle name="Comma 5 3 4 6" xfId="19892"/>
    <cellStyle name="Comma 5 3 4 7" xfId="30820"/>
    <cellStyle name="Comma 5 3 4 8" xfId="36226"/>
    <cellStyle name="Comma 5 3 4 9" xfId="14235"/>
    <cellStyle name="Comma 5 3 5" xfId="2052"/>
    <cellStyle name="Comma 5 3 5 2" xfId="11427"/>
    <cellStyle name="Comma 5 3 5 2 2" xfId="28034"/>
    <cellStyle name="Comma 5 3 5 2 3" xfId="32864"/>
    <cellStyle name="Comma 5 3 5 2 4" xfId="38340"/>
    <cellStyle name="Comma 5 3 5 2 5" xfId="16275"/>
    <cellStyle name="Comma 5 3 5 3" xfId="9772"/>
    <cellStyle name="Comma 5 3 5 3 2" xfId="42526"/>
    <cellStyle name="Comma 5 3 5 3 3" xfId="26382"/>
    <cellStyle name="Comma 5 3 5 4" xfId="4637"/>
    <cellStyle name="Comma 5 3 5 4 2" xfId="21552"/>
    <cellStyle name="Comma 5 3 5 5" xfId="19409"/>
    <cellStyle name="Comma 5 3 5 6" xfId="31208"/>
    <cellStyle name="Comma 5 3 5 7" xfId="36614"/>
    <cellStyle name="Comma 5 3 5 8" xfId="14623"/>
    <cellStyle name="Comma 5 3 6" xfId="1560"/>
    <cellStyle name="Comma 5 3 6 2" xfId="11039"/>
    <cellStyle name="Comma 5 3 6 2 2" xfId="27646"/>
    <cellStyle name="Comma 5 3 6 3" xfId="18921"/>
    <cellStyle name="Comma 5 3 6 4" xfId="32478"/>
    <cellStyle name="Comma 5 3 6 5" xfId="37954"/>
    <cellStyle name="Comma 5 3 6 6" xfId="15887"/>
    <cellStyle name="Comma 5 3 7" xfId="8219"/>
    <cellStyle name="Comma 5 3 7 2" xfId="40128"/>
    <cellStyle name="Comma 5 3 7 3" xfId="24838"/>
    <cellStyle name="Comma 5 3 8" xfId="6574"/>
    <cellStyle name="Comma 5 3 8 2" xfId="41349"/>
    <cellStyle name="Comma 5 3 8 3" xfId="23198"/>
    <cellStyle name="Comma 5 3 9" xfId="4022"/>
    <cellStyle name="Comma 5 3 9 2" xfId="21060"/>
    <cellStyle name="Comma 5 4" xfId="3473"/>
    <cellStyle name="Comma 5 4 2" xfId="6052"/>
    <cellStyle name="Comma 5 5" xfId="2560"/>
    <cellStyle name="Comma 5 5 2" xfId="5142"/>
    <cellStyle name="Comma 5 6" xfId="4020"/>
    <cellStyle name="Comma 6" xfId="85"/>
    <cellStyle name="Comma 6 2" xfId="86"/>
    <cellStyle name="Comma 6 2 2" xfId="87"/>
    <cellStyle name="Comma 6 2 2 2" xfId="3478"/>
    <cellStyle name="Comma 6 2 2 2 2" xfId="6057"/>
    <cellStyle name="Comma 6 2 2 3" xfId="2565"/>
    <cellStyle name="Comma 6 2 2 3 2" xfId="5147"/>
    <cellStyle name="Comma 6 2 2 4" xfId="4024"/>
    <cellStyle name="Comma 6 2 3" xfId="3477"/>
    <cellStyle name="Comma 6 2 3 2" xfId="6056"/>
    <cellStyle name="Comma 6 2 4" xfId="2564"/>
    <cellStyle name="Comma 6 2 4 2" xfId="5146"/>
    <cellStyle name="Comma 6 2 5" xfId="4023"/>
    <cellStyle name="Comma 6 3" xfId="88"/>
    <cellStyle name="Comma 6 3 2" xfId="89"/>
    <cellStyle name="Comma 6 3 2 2" xfId="3480"/>
    <cellStyle name="Comma 6 3 2 2 2" xfId="6059"/>
    <cellStyle name="Comma 6 3 2 3" xfId="2567"/>
    <cellStyle name="Comma 6 3 2 3 2" xfId="5149"/>
    <cellStyle name="Comma 6 3 2 4" xfId="4026"/>
    <cellStyle name="Comma 6 3 3" xfId="3479"/>
    <cellStyle name="Comma 6 3 3 2" xfId="6058"/>
    <cellStyle name="Comma 6 3 4" xfId="2566"/>
    <cellStyle name="Comma 6 3 4 2" xfId="5148"/>
    <cellStyle name="Comma 6 3 5" xfId="4025"/>
    <cellStyle name="Comma 6 4" xfId="90"/>
    <cellStyle name="Comma 6 4 2" xfId="3481"/>
    <cellStyle name="Comma 6 4 2 2" xfId="6060"/>
    <cellStyle name="Comma 6 4 3" xfId="2568"/>
    <cellStyle name="Comma 6 4 3 2" xfId="5150"/>
    <cellStyle name="Comma 6 4 4" xfId="4027"/>
    <cellStyle name="Comma 6 5" xfId="3476"/>
    <cellStyle name="Comma 6 5 2" xfId="6055"/>
    <cellStyle name="Comma 6 6" xfId="2563"/>
    <cellStyle name="Comma 6 6 2" xfId="5145"/>
    <cellStyle name="Comma 7" xfId="91"/>
    <cellStyle name="Comma 7 10" xfId="4028"/>
    <cellStyle name="Comma 7 11" xfId="13071"/>
    <cellStyle name="Comma 7 2" xfId="92"/>
    <cellStyle name="Comma 7 2 2" xfId="93"/>
    <cellStyle name="Comma 7 2 3" xfId="94"/>
    <cellStyle name="Comma 7 2 3 2" xfId="3482"/>
    <cellStyle name="Comma 7 2 3 2 2" xfId="6061"/>
    <cellStyle name="Comma 7 2 3 3" xfId="2570"/>
    <cellStyle name="Comma 7 2 3 3 2" xfId="5152"/>
    <cellStyle name="Comma 7 2 3 4" xfId="4030"/>
    <cellStyle name="Comma 7 2 4" xfId="4029"/>
    <cellStyle name="Comma 7 3" xfId="95"/>
    <cellStyle name="Comma 7 3 2" xfId="96"/>
    <cellStyle name="Comma 7 3 3" xfId="97"/>
    <cellStyle name="Comma 7 3 3 10" xfId="17945"/>
    <cellStyle name="Comma 7 3 3 11" xfId="29675"/>
    <cellStyle name="Comma 7 3 3 12" xfId="34548"/>
    <cellStyle name="Comma 7 3 3 13" xfId="13072"/>
    <cellStyle name="Comma 7 3 3 2" xfId="1028"/>
    <cellStyle name="Comma 7 3 3 2 10" xfId="13457"/>
    <cellStyle name="Comma 7 3 3 2 2" xfId="3072"/>
    <cellStyle name="Comma 7 3 3 2 2 2" xfId="10271"/>
    <cellStyle name="Comma 7 3 3 2 2 2 2" xfId="26879"/>
    <cellStyle name="Comma 7 3 3 2 2 3" xfId="20279"/>
    <cellStyle name="Comma 7 3 3 2 2 4" xfId="31704"/>
    <cellStyle name="Comma 7 3 3 2 2 5" xfId="37177"/>
    <cellStyle name="Comma 7 3 3 2 2 6" xfId="15120"/>
    <cellStyle name="Comma 7 3 3 2 3" xfId="12295"/>
    <cellStyle name="Comma 7 3 3 2 3 2" xfId="28902"/>
    <cellStyle name="Comma 7 3 3 2 3 3" xfId="33732"/>
    <cellStyle name="Comma 7 3 3 2 3 4" xfId="39208"/>
    <cellStyle name="Comma 7 3 3 2 3 5" xfId="17143"/>
    <cellStyle name="Comma 7 3 3 2 4" xfId="8606"/>
    <cellStyle name="Comma 7 3 3 2 4 2" xfId="40883"/>
    <cellStyle name="Comma 7 3 3 2 4 3" xfId="25222"/>
    <cellStyle name="Comma 7 3 3 2 5" xfId="7444"/>
    <cellStyle name="Comma 7 3 3 2 5 2" xfId="35025"/>
    <cellStyle name="Comma 7 3 3 2 5 3" xfId="24063"/>
    <cellStyle name="Comma 7 3 3 2 6" xfId="5651"/>
    <cellStyle name="Comma 7 3 3 2 6 2" xfId="22422"/>
    <cellStyle name="Comma 7 3 3 2 7" xfId="18431"/>
    <cellStyle name="Comma 7 3 3 2 8" xfId="30057"/>
    <cellStyle name="Comma 7 3 3 2 9" xfId="35388"/>
    <cellStyle name="Comma 7 3 3 3" xfId="3483"/>
    <cellStyle name="Comma 7 3 3 3 10" xfId="13839"/>
    <cellStyle name="Comma 7 3 3 3 2" xfId="10654"/>
    <cellStyle name="Comma 7 3 3 3 2 2" xfId="27261"/>
    <cellStyle name="Comma 7 3 3 3 2 3" xfId="32086"/>
    <cellStyle name="Comma 7 3 3 3 2 4" xfId="37559"/>
    <cellStyle name="Comma 7 3 3 3 2 5" xfId="15502"/>
    <cellStyle name="Comma 7 3 3 3 3" xfId="12677"/>
    <cellStyle name="Comma 7 3 3 3 3 2" xfId="29284"/>
    <cellStyle name="Comma 7 3 3 3 3 3" xfId="34114"/>
    <cellStyle name="Comma 7 3 3 3 3 4" xfId="39590"/>
    <cellStyle name="Comma 7 3 3 3 3 5" xfId="17525"/>
    <cellStyle name="Comma 7 3 3 3 4" xfId="8988"/>
    <cellStyle name="Comma 7 3 3 3 4 2" xfId="40117"/>
    <cellStyle name="Comma 7 3 3 3 4 3" xfId="25604"/>
    <cellStyle name="Comma 7 3 3 3 5" xfId="7826"/>
    <cellStyle name="Comma 7 3 3 3 5 2" xfId="40915"/>
    <cellStyle name="Comma 7 3 3 3 5 3" xfId="24445"/>
    <cellStyle name="Comma 7 3 3 3 6" xfId="6062"/>
    <cellStyle name="Comma 7 3 3 3 6 2" xfId="22804"/>
    <cellStyle name="Comma 7 3 3 3 7" xfId="20662"/>
    <cellStyle name="Comma 7 3 3 3 8" xfId="30439"/>
    <cellStyle name="Comma 7 3 3 3 9" xfId="35788"/>
    <cellStyle name="Comma 7 3 3 4" xfId="2571"/>
    <cellStyle name="Comma 7 3 3 4 2" xfId="11910"/>
    <cellStyle name="Comma 7 3 3 4 2 2" xfId="28517"/>
    <cellStyle name="Comma 7 3 3 4 2 3" xfId="33347"/>
    <cellStyle name="Comma 7 3 3 4 2 4" xfId="38823"/>
    <cellStyle name="Comma 7 3 3 4 2 5" xfId="16758"/>
    <cellStyle name="Comma 7 3 3 4 3" xfId="9385"/>
    <cellStyle name="Comma 7 3 3 4 3 2" xfId="42149"/>
    <cellStyle name="Comma 7 3 3 4 3 3" xfId="25995"/>
    <cellStyle name="Comma 7 3 3 4 4" xfId="7059"/>
    <cellStyle name="Comma 7 3 3 4 4 2" xfId="40632"/>
    <cellStyle name="Comma 7 3 3 4 4 3" xfId="23678"/>
    <cellStyle name="Comma 7 3 3 4 5" xfId="5153"/>
    <cellStyle name="Comma 7 3 3 4 5 2" xfId="22037"/>
    <cellStyle name="Comma 7 3 3 4 6" xfId="19894"/>
    <cellStyle name="Comma 7 3 3 4 7" xfId="30821"/>
    <cellStyle name="Comma 7 3 3 4 8" xfId="36227"/>
    <cellStyle name="Comma 7 3 3 4 9" xfId="14236"/>
    <cellStyle name="Comma 7 3 3 5" xfId="2054"/>
    <cellStyle name="Comma 7 3 3 5 2" xfId="11429"/>
    <cellStyle name="Comma 7 3 3 5 2 2" xfId="28036"/>
    <cellStyle name="Comma 7 3 3 5 2 3" xfId="32866"/>
    <cellStyle name="Comma 7 3 3 5 2 4" xfId="38342"/>
    <cellStyle name="Comma 7 3 3 5 2 5" xfId="16277"/>
    <cellStyle name="Comma 7 3 3 5 3" xfId="9774"/>
    <cellStyle name="Comma 7 3 3 5 3 2" xfId="42528"/>
    <cellStyle name="Comma 7 3 3 5 3 3" xfId="26384"/>
    <cellStyle name="Comma 7 3 3 5 4" xfId="4639"/>
    <cellStyle name="Comma 7 3 3 5 4 2" xfId="21554"/>
    <cellStyle name="Comma 7 3 3 5 5" xfId="19411"/>
    <cellStyle name="Comma 7 3 3 5 6" xfId="31210"/>
    <cellStyle name="Comma 7 3 3 5 7" xfId="36616"/>
    <cellStyle name="Comma 7 3 3 5 8" xfId="14625"/>
    <cellStyle name="Comma 7 3 3 6" xfId="1562"/>
    <cellStyle name="Comma 7 3 3 6 2" xfId="11040"/>
    <cellStyle name="Comma 7 3 3 6 2 2" xfId="27647"/>
    <cellStyle name="Comma 7 3 3 6 3" xfId="18923"/>
    <cellStyle name="Comma 7 3 3 6 4" xfId="32479"/>
    <cellStyle name="Comma 7 3 3 6 5" xfId="37955"/>
    <cellStyle name="Comma 7 3 3 6 6" xfId="15888"/>
    <cellStyle name="Comma 7 3 3 7" xfId="8221"/>
    <cellStyle name="Comma 7 3 3 7 2" xfId="40570"/>
    <cellStyle name="Comma 7 3 3 7 3" xfId="24839"/>
    <cellStyle name="Comma 7 3 3 8" xfId="6576"/>
    <cellStyle name="Comma 7 3 3 8 2" xfId="42026"/>
    <cellStyle name="Comma 7 3 3 8 3" xfId="23199"/>
    <cellStyle name="Comma 7 3 3 9" xfId="4032"/>
    <cellStyle name="Comma 7 3 3 9 2" xfId="21062"/>
    <cellStyle name="Comma 7 3 4" xfId="98"/>
    <cellStyle name="Comma 7 3 4 10" xfId="17946"/>
    <cellStyle name="Comma 7 3 4 11" xfId="29676"/>
    <cellStyle name="Comma 7 3 4 12" xfId="34549"/>
    <cellStyle name="Comma 7 3 4 13" xfId="13073"/>
    <cellStyle name="Comma 7 3 4 2" xfId="1029"/>
    <cellStyle name="Comma 7 3 4 2 10" xfId="13458"/>
    <cellStyle name="Comma 7 3 4 2 2" xfId="3073"/>
    <cellStyle name="Comma 7 3 4 2 2 2" xfId="10272"/>
    <cellStyle name="Comma 7 3 4 2 2 2 2" xfId="26880"/>
    <cellStyle name="Comma 7 3 4 2 2 3" xfId="20280"/>
    <cellStyle name="Comma 7 3 4 2 2 4" xfId="31705"/>
    <cellStyle name="Comma 7 3 4 2 2 5" xfId="37178"/>
    <cellStyle name="Comma 7 3 4 2 2 6" xfId="15121"/>
    <cellStyle name="Comma 7 3 4 2 3" xfId="12296"/>
    <cellStyle name="Comma 7 3 4 2 3 2" xfId="28903"/>
    <cellStyle name="Comma 7 3 4 2 3 3" xfId="33733"/>
    <cellStyle name="Comma 7 3 4 2 3 4" xfId="39209"/>
    <cellStyle name="Comma 7 3 4 2 3 5" xfId="17144"/>
    <cellStyle name="Comma 7 3 4 2 4" xfId="8607"/>
    <cellStyle name="Comma 7 3 4 2 4 2" xfId="40577"/>
    <cellStyle name="Comma 7 3 4 2 4 3" xfId="25223"/>
    <cellStyle name="Comma 7 3 4 2 5" xfId="7445"/>
    <cellStyle name="Comma 7 3 4 2 5 2" xfId="40327"/>
    <cellStyle name="Comma 7 3 4 2 5 3" xfId="24064"/>
    <cellStyle name="Comma 7 3 4 2 6" xfId="5652"/>
    <cellStyle name="Comma 7 3 4 2 6 2" xfId="22423"/>
    <cellStyle name="Comma 7 3 4 2 7" xfId="18432"/>
    <cellStyle name="Comma 7 3 4 2 8" xfId="30058"/>
    <cellStyle name="Comma 7 3 4 2 9" xfId="35389"/>
    <cellStyle name="Comma 7 3 4 3" xfId="3484"/>
    <cellStyle name="Comma 7 3 4 3 10" xfId="13840"/>
    <cellStyle name="Comma 7 3 4 3 2" xfId="10655"/>
    <cellStyle name="Comma 7 3 4 3 2 2" xfId="27262"/>
    <cellStyle name="Comma 7 3 4 3 2 3" xfId="32087"/>
    <cellStyle name="Comma 7 3 4 3 2 4" xfId="37560"/>
    <cellStyle name="Comma 7 3 4 3 2 5" xfId="15503"/>
    <cellStyle name="Comma 7 3 4 3 3" xfId="12678"/>
    <cellStyle name="Comma 7 3 4 3 3 2" xfId="29285"/>
    <cellStyle name="Comma 7 3 4 3 3 3" xfId="34115"/>
    <cellStyle name="Comma 7 3 4 3 3 4" xfId="39591"/>
    <cellStyle name="Comma 7 3 4 3 3 5" xfId="17526"/>
    <cellStyle name="Comma 7 3 4 3 4" xfId="8989"/>
    <cellStyle name="Comma 7 3 4 3 4 2" xfId="41100"/>
    <cellStyle name="Comma 7 3 4 3 4 3" xfId="25605"/>
    <cellStyle name="Comma 7 3 4 3 5" xfId="7827"/>
    <cellStyle name="Comma 7 3 4 3 5 2" xfId="35170"/>
    <cellStyle name="Comma 7 3 4 3 5 3" xfId="24446"/>
    <cellStyle name="Comma 7 3 4 3 6" xfId="6063"/>
    <cellStyle name="Comma 7 3 4 3 6 2" xfId="22805"/>
    <cellStyle name="Comma 7 3 4 3 7" xfId="20663"/>
    <cellStyle name="Comma 7 3 4 3 8" xfId="30440"/>
    <cellStyle name="Comma 7 3 4 3 9" xfId="35789"/>
    <cellStyle name="Comma 7 3 4 4" xfId="2572"/>
    <cellStyle name="Comma 7 3 4 4 2" xfId="11911"/>
    <cellStyle name="Comma 7 3 4 4 2 2" xfId="28518"/>
    <cellStyle name="Comma 7 3 4 4 2 3" xfId="33348"/>
    <cellStyle name="Comma 7 3 4 4 2 4" xfId="38824"/>
    <cellStyle name="Comma 7 3 4 4 2 5" xfId="16759"/>
    <cellStyle name="Comma 7 3 4 4 3" xfId="9386"/>
    <cellStyle name="Comma 7 3 4 4 3 2" xfId="42150"/>
    <cellStyle name="Comma 7 3 4 4 3 3" xfId="25996"/>
    <cellStyle name="Comma 7 3 4 4 4" xfId="7060"/>
    <cellStyle name="Comma 7 3 4 4 4 2" xfId="41095"/>
    <cellStyle name="Comma 7 3 4 4 4 3" xfId="23679"/>
    <cellStyle name="Comma 7 3 4 4 5" xfId="5154"/>
    <cellStyle name="Comma 7 3 4 4 5 2" xfId="22038"/>
    <cellStyle name="Comma 7 3 4 4 6" xfId="19895"/>
    <cellStyle name="Comma 7 3 4 4 7" xfId="30822"/>
    <cellStyle name="Comma 7 3 4 4 8" xfId="36228"/>
    <cellStyle name="Comma 7 3 4 4 9" xfId="14237"/>
    <cellStyle name="Comma 7 3 4 5" xfId="2055"/>
    <cellStyle name="Comma 7 3 4 5 2" xfId="11430"/>
    <cellStyle name="Comma 7 3 4 5 2 2" xfId="28037"/>
    <cellStyle name="Comma 7 3 4 5 2 3" xfId="32867"/>
    <cellStyle name="Comma 7 3 4 5 2 4" xfId="38343"/>
    <cellStyle name="Comma 7 3 4 5 2 5" xfId="16278"/>
    <cellStyle name="Comma 7 3 4 5 3" xfId="9775"/>
    <cellStyle name="Comma 7 3 4 5 3 2" xfId="42529"/>
    <cellStyle name="Comma 7 3 4 5 3 3" xfId="26385"/>
    <cellStyle name="Comma 7 3 4 5 4" xfId="4640"/>
    <cellStyle name="Comma 7 3 4 5 4 2" xfId="21555"/>
    <cellStyle name="Comma 7 3 4 5 5" xfId="19412"/>
    <cellStyle name="Comma 7 3 4 5 6" xfId="31211"/>
    <cellStyle name="Comma 7 3 4 5 7" xfId="36617"/>
    <cellStyle name="Comma 7 3 4 5 8" xfId="14626"/>
    <cellStyle name="Comma 7 3 4 6" xfId="1563"/>
    <cellStyle name="Comma 7 3 4 6 2" xfId="11041"/>
    <cellStyle name="Comma 7 3 4 6 2 2" xfId="27648"/>
    <cellStyle name="Comma 7 3 4 6 3" xfId="18924"/>
    <cellStyle name="Comma 7 3 4 6 4" xfId="32480"/>
    <cellStyle name="Comma 7 3 4 6 5" xfId="37956"/>
    <cellStyle name="Comma 7 3 4 6 6" xfId="15889"/>
    <cellStyle name="Comma 7 3 4 7" xfId="8222"/>
    <cellStyle name="Comma 7 3 4 7 2" xfId="41224"/>
    <cellStyle name="Comma 7 3 4 7 3" xfId="24840"/>
    <cellStyle name="Comma 7 3 4 8" xfId="6577"/>
    <cellStyle name="Comma 7 3 4 8 2" xfId="41117"/>
    <cellStyle name="Comma 7 3 4 8 3" xfId="23200"/>
    <cellStyle name="Comma 7 3 4 9" xfId="4033"/>
    <cellStyle name="Comma 7 3 4 9 2" xfId="21063"/>
    <cellStyle name="Comma 7 3 5" xfId="1027"/>
    <cellStyle name="Comma 7 3 5 2" xfId="18430"/>
    <cellStyle name="Comma 7 3 6" xfId="1561"/>
    <cellStyle name="Comma 7 3 6 2" xfId="18922"/>
    <cellStyle name="Comma 7 3 7" xfId="4031"/>
    <cellStyle name="Comma 7 3 7 2" xfId="21061"/>
    <cellStyle name="Comma 7 3 8" xfId="17944"/>
    <cellStyle name="Comma 7 4" xfId="99"/>
    <cellStyle name="Comma 7 4 2" xfId="3485"/>
    <cellStyle name="Comma 7 4 2 2" xfId="6064"/>
    <cellStyle name="Comma 7 4 3" xfId="2573"/>
    <cellStyle name="Comma 7 4 3 2" xfId="5155"/>
    <cellStyle name="Comma 7 4 4" xfId="4034"/>
    <cellStyle name="Comma 7 5" xfId="3958"/>
    <cellStyle name="Comma 7 5 10" xfId="14200"/>
    <cellStyle name="Comma 7 5 2" xfId="3967"/>
    <cellStyle name="Comma 7 5 2 2" xfId="6544"/>
    <cellStyle name="Comma 7 5 3" xfId="13038"/>
    <cellStyle name="Comma 7 5 3 2" xfId="29645"/>
    <cellStyle name="Comma 7 5 3 3" xfId="34475"/>
    <cellStyle name="Comma 7 5 3 4" xfId="39951"/>
    <cellStyle name="Comma 7 5 3 5" xfId="17886"/>
    <cellStyle name="Comma 7 5 4" xfId="9349"/>
    <cellStyle name="Comma 7 5 4 2" xfId="41869"/>
    <cellStyle name="Comma 7 5 4 3" xfId="25965"/>
    <cellStyle name="Comma 7 5 5" xfId="8187"/>
    <cellStyle name="Comma 7 5 5 2" xfId="40958"/>
    <cellStyle name="Comma 7 5 5 3" xfId="24806"/>
    <cellStyle name="Comma 7 5 6" xfId="6537"/>
    <cellStyle name="Comma 7 5 6 2" xfId="23165"/>
    <cellStyle name="Comma 7 5 7" xfId="21023"/>
    <cellStyle name="Comma 7 5 8" xfId="32447"/>
    <cellStyle name="Comma 7 5 9" xfId="37920"/>
    <cellStyle name="Comma 7 6" xfId="2569"/>
    <cellStyle name="Comma 7 6 2" xfId="11909"/>
    <cellStyle name="Comma 7 6 2 2" xfId="28516"/>
    <cellStyle name="Comma 7 6 2 3" xfId="33346"/>
    <cellStyle name="Comma 7 6 2 4" xfId="38822"/>
    <cellStyle name="Comma 7 6 2 5" xfId="16757"/>
    <cellStyle name="Comma 7 6 3" xfId="10232"/>
    <cellStyle name="Comma 7 6 3 2" xfId="42986"/>
    <cellStyle name="Comma 7 6 3 3" xfId="26842"/>
    <cellStyle name="Comma 7 6 4" xfId="7058"/>
    <cellStyle name="Comma 7 6 4 2" xfId="41971"/>
    <cellStyle name="Comma 7 6 4 3" xfId="23677"/>
    <cellStyle name="Comma 7 6 5" xfId="5151"/>
    <cellStyle name="Comma 7 6 5 2" xfId="22036"/>
    <cellStyle name="Comma 7 6 6" xfId="19893"/>
    <cellStyle name="Comma 7 6 7" xfId="31667"/>
    <cellStyle name="Comma 7 6 8" xfId="37089"/>
    <cellStyle name="Comma 7 6 9" xfId="15083"/>
    <cellStyle name="Comma 7 7" xfId="2053"/>
    <cellStyle name="Comma 7 7 2" xfId="11428"/>
    <cellStyle name="Comma 7 7 2 2" xfId="28035"/>
    <cellStyle name="Comma 7 7 2 3" xfId="32865"/>
    <cellStyle name="Comma 7 7 2 4" xfId="38341"/>
    <cellStyle name="Comma 7 7 2 5" xfId="16276"/>
    <cellStyle name="Comma 7 7 3" xfId="9773"/>
    <cellStyle name="Comma 7 7 3 2" xfId="42527"/>
    <cellStyle name="Comma 7 7 3 3" xfId="26383"/>
    <cellStyle name="Comma 7 7 4" xfId="4638"/>
    <cellStyle name="Comma 7 7 4 2" xfId="21553"/>
    <cellStyle name="Comma 7 7 5" xfId="19410"/>
    <cellStyle name="Comma 7 7 6" xfId="31209"/>
    <cellStyle name="Comma 7 7 7" xfId="36615"/>
    <cellStyle name="Comma 7 7 8" xfId="14624"/>
    <cellStyle name="Comma 7 8" xfId="8220"/>
    <cellStyle name="Comma 7 8 2" xfId="41967"/>
    <cellStyle name="Comma 7 8 3" xfId="17896"/>
    <cellStyle name="Comma 7 9" xfId="6575"/>
    <cellStyle name="Comma 7 9 2" xfId="41427"/>
    <cellStyle name="Comma 7 9 3" xfId="17903"/>
    <cellStyle name="Comma 8" xfId="100"/>
    <cellStyle name="Comma 8 2" xfId="101"/>
    <cellStyle name="Comma 8 2 2" xfId="3487"/>
    <cellStyle name="Comma 8 2 2 2" xfId="6066"/>
    <cellStyle name="Comma 8 2 3" xfId="2575"/>
    <cellStyle name="Comma 8 2 3 2" xfId="5157"/>
    <cellStyle name="Comma 8 2 4" xfId="4036"/>
    <cellStyle name="Comma 8 3" xfId="3486"/>
    <cellStyle name="Comma 8 3 2" xfId="6065"/>
    <cellStyle name="Comma 8 4" xfId="2574"/>
    <cellStyle name="Comma 8 4 2" xfId="5156"/>
    <cellStyle name="Comma 8 5" xfId="4035"/>
    <cellStyle name="Comma 9" xfId="102"/>
    <cellStyle name="Comma 9 2" xfId="103"/>
    <cellStyle name="Comma 9 2 2" xfId="3489"/>
    <cellStyle name="Comma 9 2 2 2" xfId="6068"/>
    <cellStyle name="Comma 9 2 3" xfId="2577"/>
    <cellStyle name="Comma 9 2 3 2" xfId="5159"/>
    <cellStyle name="Comma 9 2 4" xfId="4038"/>
    <cellStyle name="Comma 9 3" xfId="3488"/>
    <cellStyle name="Comma 9 3 2" xfId="6067"/>
    <cellStyle name="Comma 9 4" xfId="2576"/>
    <cellStyle name="Comma 9 4 2" xfId="5158"/>
    <cellStyle name="Comma 9 5" xfId="4037"/>
    <cellStyle name="Currency 2" xfId="104"/>
    <cellStyle name="Currency 2 10" xfId="17947"/>
    <cellStyle name="Currency 2 11" xfId="29677"/>
    <cellStyle name="Currency 2 12" xfId="34551"/>
    <cellStyle name="Currency 2 13" xfId="13074"/>
    <cellStyle name="Currency 2 2" xfId="1030"/>
    <cellStyle name="Currency 2 2 10" xfId="13459"/>
    <cellStyle name="Currency 2 2 2" xfId="3074"/>
    <cellStyle name="Currency 2 2 2 2" xfId="10273"/>
    <cellStyle name="Currency 2 2 2 2 2" xfId="26881"/>
    <cellStyle name="Currency 2 2 2 3" xfId="20281"/>
    <cellStyle name="Currency 2 2 2 4" xfId="31706"/>
    <cellStyle name="Currency 2 2 2 5" xfId="37179"/>
    <cellStyle name="Currency 2 2 2 6" xfId="15122"/>
    <cellStyle name="Currency 2 2 3" xfId="12297"/>
    <cellStyle name="Currency 2 2 3 2" xfId="28904"/>
    <cellStyle name="Currency 2 2 3 3" xfId="33734"/>
    <cellStyle name="Currency 2 2 3 4" xfId="39210"/>
    <cellStyle name="Currency 2 2 3 5" xfId="17145"/>
    <cellStyle name="Currency 2 2 4" xfId="8608"/>
    <cellStyle name="Currency 2 2 4 2" xfId="41506"/>
    <cellStyle name="Currency 2 2 4 3" xfId="25224"/>
    <cellStyle name="Currency 2 2 5" xfId="7446"/>
    <cellStyle name="Currency 2 2 5 2" xfId="42107"/>
    <cellStyle name="Currency 2 2 5 3" xfId="24065"/>
    <cellStyle name="Currency 2 2 6" xfId="5653"/>
    <cellStyle name="Currency 2 2 6 2" xfId="22424"/>
    <cellStyle name="Currency 2 2 7" xfId="18433"/>
    <cellStyle name="Currency 2 2 8" xfId="30059"/>
    <cellStyle name="Currency 2 2 9" xfId="35390"/>
    <cellStyle name="Currency 2 3" xfId="3490"/>
    <cellStyle name="Currency 2 3 10" xfId="13841"/>
    <cellStyle name="Currency 2 3 2" xfId="10656"/>
    <cellStyle name="Currency 2 3 2 2" xfId="27263"/>
    <cellStyle name="Currency 2 3 2 3" xfId="32088"/>
    <cellStyle name="Currency 2 3 2 4" xfId="37561"/>
    <cellStyle name="Currency 2 3 2 5" xfId="15504"/>
    <cellStyle name="Currency 2 3 3" xfId="12679"/>
    <cellStyle name="Currency 2 3 3 2" xfId="29286"/>
    <cellStyle name="Currency 2 3 3 3" xfId="34116"/>
    <cellStyle name="Currency 2 3 3 4" xfId="39592"/>
    <cellStyle name="Currency 2 3 3 5" xfId="17527"/>
    <cellStyle name="Currency 2 3 4" xfId="8990"/>
    <cellStyle name="Currency 2 3 4 2" xfId="40235"/>
    <cellStyle name="Currency 2 3 4 3" xfId="25606"/>
    <cellStyle name="Currency 2 3 5" xfId="7828"/>
    <cellStyle name="Currency 2 3 5 2" xfId="35066"/>
    <cellStyle name="Currency 2 3 5 3" xfId="24447"/>
    <cellStyle name="Currency 2 3 6" xfId="6069"/>
    <cellStyle name="Currency 2 3 6 2" xfId="22806"/>
    <cellStyle name="Currency 2 3 7" xfId="20664"/>
    <cellStyle name="Currency 2 3 8" xfId="30441"/>
    <cellStyle name="Currency 2 3 9" xfId="35793"/>
    <cellStyle name="Currency 2 4" xfId="2578"/>
    <cellStyle name="Currency 2 4 2" xfId="11912"/>
    <cellStyle name="Currency 2 4 2 2" xfId="28519"/>
    <cellStyle name="Currency 2 4 2 3" xfId="33349"/>
    <cellStyle name="Currency 2 4 2 4" xfId="38825"/>
    <cellStyle name="Currency 2 4 2 5" xfId="16760"/>
    <cellStyle name="Currency 2 4 3" xfId="9387"/>
    <cellStyle name="Currency 2 4 3 2" xfId="42151"/>
    <cellStyle name="Currency 2 4 3 3" xfId="25997"/>
    <cellStyle name="Currency 2 4 4" xfId="7061"/>
    <cellStyle name="Currency 2 4 4 2" xfId="40685"/>
    <cellStyle name="Currency 2 4 4 3" xfId="23680"/>
    <cellStyle name="Currency 2 4 5" xfId="5160"/>
    <cellStyle name="Currency 2 4 5 2" xfId="22039"/>
    <cellStyle name="Currency 2 4 6" xfId="19896"/>
    <cellStyle name="Currency 2 4 7" xfId="30823"/>
    <cellStyle name="Currency 2 4 8" xfId="36229"/>
    <cellStyle name="Currency 2 4 9" xfId="14238"/>
    <cellStyle name="Currency 2 5" xfId="2056"/>
    <cellStyle name="Currency 2 5 2" xfId="11431"/>
    <cellStyle name="Currency 2 5 2 2" xfId="28038"/>
    <cellStyle name="Currency 2 5 2 3" xfId="32868"/>
    <cellStyle name="Currency 2 5 2 4" xfId="38344"/>
    <cellStyle name="Currency 2 5 2 5" xfId="16279"/>
    <cellStyle name="Currency 2 5 3" xfId="9776"/>
    <cellStyle name="Currency 2 5 3 2" xfId="42530"/>
    <cellStyle name="Currency 2 5 3 3" xfId="26386"/>
    <cellStyle name="Currency 2 5 4" xfId="4641"/>
    <cellStyle name="Currency 2 5 4 2" xfId="21556"/>
    <cellStyle name="Currency 2 5 5" xfId="19413"/>
    <cellStyle name="Currency 2 5 6" xfId="31212"/>
    <cellStyle name="Currency 2 5 7" xfId="36618"/>
    <cellStyle name="Currency 2 5 8" xfId="14627"/>
    <cellStyle name="Currency 2 6" xfId="1564"/>
    <cellStyle name="Currency 2 6 2" xfId="11042"/>
    <cellStyle name="Currency 2 6 2 2" xfId="27649"/>
    <cellStyle name="Currency 2 6 3" xfId="18925"/>
    <cellStyle name="Currency 2 6 4" xfId="32481"/>
    <cellStyle name="Currency 2 6 5" xfId="37957"/>
    <cellStyle name="Currency 2 6 6" xfId="15890"/>
    <cellStyle name="Currency 2 7" xfId="8223"/>
    <cellStyle name="Currency 2 7 2" xfId="34719"/>
    <cellStyle name="Currency 2 7 3" xfId="24841"/>
    <cellStyle name="Currency 2 8" xfId="6578"/>
    <cellStyle name="Currency 2 8 2" xfId="42048"/>
    <cellStyle name="Currency 2 8 3" xfId="23201"/>
    <cellStyle name="Currency 2 9" xfId="4039"/>
    <cellStyle name="Currency 2 9 2" xfId="21064"/>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3963"/>
    <cellStyle name="Normal 10 3 3" xfId="3966"/>
    <cellStyle name="Normal 10 3 3 2" xfId="6543"/>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10" xfId="17948"/>
    <cellStyle name="Normal 11 2 11" xfId="29678"/>
    <cellStyle name="Normal 11 2 12" xfId="34559"/>
    <cellStyle name="Normal 11 2 13" xfId="13075"/>
    <cellStyle name="Normal 11 2 2" xfId="1032"/>
    <cellStyle name="Normal 11 2 2 10" xfId="13461"/>
    <cellStyle name="Normal 11 2 2 2" xfId="3076"/>
    <cellStyle name="Normal 11 2 2 2 2" xfId="10275"/>
    <cellStyle name="Normal 11 2 2 2 2 2" xfId="26883"/>
    <cellStyle name="Normal 11 2 2 2 3" xfId="20283"/>
    <cellStyle name="Normal 11 2 2 2 4" xfId="31708"/>
    <cellStyle name="Normal 11 2 2 2 5" xfId="37181"/>
    <cellStyle name="Normal 11 2 2 2 6" xfId="15124"/>
    <cellStyle name="Normal 11 2 2 3" xfId="12299"/>
    <cellStyle name="Normal 11 2 2 3 2" xfId="28906"/>
    <cellStyle name="Normal 11 2 2 3 3" xfId="33736"/>
    <cellStyle name="Normal 11 2 2 3 4" xfId="39212"/>
    <cellStyle name="Normal 11 2 2 3 5" xfId="17147"/>
    <cellStyle name="Normal 11 2 2 4" xfId="8610"/>
    <cellStyle name="Normal 11 2 2 4 2" xfId="41606"/>
    <cellStyle name="Normal 11 2 2 4 3" xfId="25226"/>
    <cellStyle name="Normal 11 2 2 5" xfId="7448"/>
    <cellStyle name="Normal 11 2 2 5 2" xfId="41016"/>
    <cellStyle name="Normal 11 2 2 5 3" xfId="24067"/>
    <cellStyle name="Normal 11 2 2 6" xfId="5655"/>
    <cellStyle name="Normal 11 2 2 6 2" xfId="22426"/>
    <cellStyle name="Normal 11 2 2 7" xfId="18435"/>
    <cellStyle name="Normal 11 2 2 8" xfId="30061"/>
    <cellStyle name="Normal 11 2 2 9" xfId="35393"/>
    <cellStyle name="Normal 11 2 3" xfId="3491"/>
    <cellStyle name="Normal 11 2 3 10" xfId="13842"/>
    <cellStyle name="Normal 11 2 3 2" xfId="10657"/>
    <cellStyle name="Normal 11 2 3 2 2" xfId="27264"/>
    <cellStyle name="Normal 11 2 3 2 3" xfId="32089"/>
    <cellStyle name="Normal 11 2 3 2 4" xfId="37562"/>
    <cellStyle name="Normal 11 2 3 2 5" xfId="15505"/>
    <cellStyle name="Normal 11 2 3 3" xfId="12680"/>
    <cellStyle name="Normal 11 2 3 3 2" xfId="29287"/>
    <cellStyle name="Normal 11 2 3 3 3" xfId="34117"/>
    <cellStyle name="Normal 11 2 3 3 4" xfId="39593"/>
    <cellStyle name="Normal 11 2 3 3 5" xfId="17528"/>
    <cellStyle name="Normal 11 2 3 4" xfId="8991"/>
    <cellStyle name="Normal 11 2 3 4 2" xfId="35169"/>
    <cellStyle name="Normal 11 2 3 4 3" xfId="25607"/>
    <cellStyle name="Normal 11 2 3 5" xfId="7829"/>
    <cellStyle name="Normal 11 2 3 5 2" xfId="40354"/>
    <cellStyle name="Normal 11 2 3 5 3" xfId="24448"/>
    <cellStyle name="Normal 11 2 3 6" xfId="6070"/>
    <cellStyle name="Normal 11 2 3 6 2" xfId="22807"/>
    <cellStyle name="Normal 11 2 3 7" xfId="20665"/>
    <cellStyle name="Normal 11 2 3 8" xfId="30442"/>
    <cellStyle name="Normal 11 2 3 9" xfId="35794"/>
    <cellStyle name="Normal 11 2 4" xfId="2580"/>
    <cellStyle name="Normal 11 2 4 2" xfId="11913"/>
    <cellStyle name="Normal 11 2 4 2 2" xfId="28520"/>
    <cellStyle name="Normal 11 2 4 2 3" xfId="33350"/>
    <cellStyle name="Normal 11 2 4 2 4" xfId="38826"/>
    <cellStyle name="Normal 11 2 4 2 5" xfId="16761"/>
    <cellStyle name="Normal 11 2 4 3" xfId="9388"/>
    <cellStyle name="Normal 11 2 4 3 2" xfId="42152"/>
    <cellStyle name="Normal 11 2 4 3 3" xfId="25998"/>
    <cellStyle name="Normal 11 2 4 4" xfId="7062"/>
    <cellStyle name="Normal 11 2 4 4 2" xfId="41203"/>
    <cellStyle name="Normal 11 2 4 4 3" xfId="23681"/>
    <cellStyle name="Normal 11 2 4 5" xfId="5161"/>
    <cellStyle name="Normal 11 2 4 5 2" xfId="22040"/>
    <cellStyle name="Normal 11 2 4 6" xfId="19897"/>
    <cellStyle name="Normal 11 2 4 7" xfId="30824"/>
    <cellStyle name="Normal 11 2 4 8" xfId="36230"/>
    <cellStyle name="Normal 11 2 4 9" xfId="14239"/>
    <cellStyle name="Normal 11 2 5" xfId="2057"/>
    <cellStyle name="Normal 11 2 5 2" xfId="11432"/>
    <cellStyle name="Normal 11 2 5 2 2" xfId="28039"/>
    <cellStyle name="Normal 11 2 5 2 3" xfId="32869"/>
    <cellStyle name="Normal 11 2 5 2 4" xfId="38345"/>
    <cellStyle name="Normal 11 2 5 2 5" xfId="16280"/>
    <cellStyle name="Normal 11 2 5 3" xfId="9777"/>
    <cellStyle name="Normal 11 2 5 3 2" xfId="42531"/>
    <cellStyle name="Normal 11 2 5 3 3" xfId="26387"/>
    <cellStyle name="Normal 11 2 5 4" xfId="4642"/>
    <cellStyle name="Normal 11 2 5 4 2" xfId="21557"/>
    <cellStyle name="Normal 11 2 5 5" xfId="19414"/>
    <cellStyle name="Normal 11 2 5 6" xfId="31213"/>
    <cellStyle name="Normal 11 2 5 7" xfId="36619"/>
    <cellStyle name="Normal 11 2 5 8" xfId="14628"/>
    <cellStyle name="Normal 11 2 6" xfId="1566"/>
    <cellStyle name="Normal 11 2 6 2" xfId="11043"/>
    <cellStyle name="Normal 11 2 6 2 2" xfId="27650"/>
    <cellStyle name="Normal 11 2 6 3" xfId="18927"/>
    <cellStyle name="Normal 11 2 6 4" xfId="32482"/>
    <cellStyle name="Normal 11 2 6 5" xfId="37958"/>
    <cellStyle name="Normal 11 2 6 6" xfId="15891"/>
    <cellStyle name="Normal 11 2 7" xfId="8224"/>
    <cellStyle name="Normal 11 2 7 2" xfId="41821"/>
    <cellStyle name="Normal 11 2 7 3" xfId="24842"/>
    <cellStyle name="Normal 11 2 8" xfId="6579"/>
    <cellStyle name="Normal 11 2 8 2" xfId="40683"/>
    <cellStyle name="Normal 11 2 8 3" xfId="23202"/>
    <cellStyle name="Normal 11 2 9" xfId="4041"/>
    <cellStyle name="Normal 11 2 9 2" xfId="21066"/>
    <cellStyle name="Normal 11 3" xfId="130"/>
    <cellStyle name="Normal 11 4" xfId="131"/>
    <cellStyle name="Normal 11 5" xfId="1031"/>
    <cellStyle name="Normal 11 5 2" xfId="3969"/>
    <cellStyle name="Normal 11 5 2 2" xfId="13044"/>
    <cellStyle name="Normal 11 5 2 2 2" xfId="29651"/>
    <cellStyle name="Normal 11 5 2 3" xfId="21029"/>
    <cellStyle name="Normal 11 5 2 4" xfId="34481"/>
    <cellStyle name="Normal 11 5 2 5" xfId="39957"/>
    <cellStyle name="Normal 11 5 2 6" xfId="17892"/>
    <cellStyle name="Normal 11 5 3" xfId="11014"/>
    <cellStyle name="Normal 11 5 3 2" xfId="43001"/>
    <cellStyle name="Normal 11 5 3 3" xfId="27621"/>
    <cellStyle name="Normal 11 5 4" xfId="8193"/>
    <cellStyle name="Normal 11 5 4 2" xfId="34508"/>
    <cellStyle name="Normal 11 5 4 3" xfId="24812"/>
    <cellStyle name="Normal 11 5 5" xfId="6545"/>
    <cellStyle name="Normal 11 5 5 2" xfId="23171"/>
    <cellStyle name="Normal 11 5 6" xfId="18434"/>
    <cellStyle name="Normal 11 5 7" xfId="32453"/>
    <cellStyle name="Normal 11 5 8" xfId="37929"/>
    <cellStyle name="Normal 11 5 9" xfId="15862"/>
    <cellStyle name="Normal 11 6" xfId="1565"/>
    <cellStyle name="Normal 11 6 2" xfId="18926"/>
    <cellStyle name="Normal 11 7" xfId="4040"/>
    <cellStyle name="Normal 11 7 2" xfId="21065"/>
    <cellStyle name="Normal 12" xfId="132"/>
    <cellStyle name="Normal 12 2" xfId="133"/>
    <cellStyle name="Normal 12 2 10" xfId="17949"/>
    <cellStyle name="Normal 12 2 11" xfId="29680"/>
    <cellStyle name="Normal 12 2 12" xfId="34562"/>
    <cellStyle name="Normal 12 2 13" xfId="13076"/>
    <cellStyle name="Normal 12 2 2" xfId="1033"/>
    <cellStyle name="Normal 12 2 2 10" xfId="13462"/>
    <cellStyle name="Normal 12 2 2 2" xfId="3077"/>
    <cellStyle name="Normal 12 2 2 2 2" xfId="10276"/>
    <cellStyle name="Normal 12 2 2 2 2 2" xfId="26884"/>
    <cellStyle name="Normal 12 2 2 2 3" xfId="20284"/>
    <cellStyle name="Normal 12 2 2 2 4" xfId="31709"/>
    <cellStyle name="Normal 12 2 2 2 5" xfId="37182"/>
    <cellStyle name="Normal 12 2 2 2 6" xfId="15125"/>
    <cellStyle name="Normal 12 2 2 3" xfId="12300"/>
    <cellStyle name="Normal 12 2 2 3 2" xfId="28907"/>
    <cellStyle name="Normal 12 2 2 3 3" xfId="33737"/>
    <cellStyle name="Normal 12 2 2 3 4" xfId="39213"/>
    <cellStyle name="Normal 12 2 2 3 5" xfId="17148"/>
    <cellStyle name="Normal 12 2 2 4" xfId="8611"/>
    <cellStyle name="Normal 12 2 2 4 2" xfId="41359"/>
    <cellStyle name="Normal 12 2 2 4 3" xfId="25227"/>
    <cellStyle name="Normal 12 2 2 5" xfId="7449"/>
    <cellStyle name="Normal 12 2 2 5 2" xfId="41529"/>
    <cellStyle name="Normal 12 2 2 5 3" xfId="24068"/>
    <cellStyle name="Normal 12 2 2 6" xfId="5656"/>
    <cellStyle name="Normal 12 2 2 6 2" xfId="22427"/>
    <cellStyle name="Normal 12 2 2 7" xfId="18436"/>
    <cellStyle name="Normal 12 2 2 8" xfId="30062"/>
    <cellStyle name="Normal 12 2 2 9" xfId="35394"/>
    <cellStyle name="Normal 12 2 3" xfId="3492"/>
    <cellStyle name="Normal 12 2 3 10" xfId="13843"/>
    <cellStyle name="Normal 12 2 3 2" xfId="10658"/>
    <cellStyle name="Normal 12 2 3 2 2" xfId="27265"/>
    <cellStyle name="Normal 12 2 3 2 3" xfId="32090"/>
    <cellStyle name="Normal 12 2 3 2 4" xfId="37563"/>
    <cellStyle name="Normal 12 2 3 2 5" xfId="15506"/>
    <cellStyle name="Normal 12 2 3 3" xfId="12681"/>
    <cellStyle name="Normal 12 2 3 3 2" xfId="29288"/>
    <cellStyle name="Normal 12 2 3 3 3" xfId="34118"/>
    <cellStyle name="Normal 12 2 3 3 4" xfId="39594"/>
    <cellStyle name="Normal 12 2 3 3 5" xfId="17529"/>
    <cellStyle name="Normal 12 2 3 4" xfId="8992"/>
    <cellStyle name="Normal 12 2 3 4 2" xfId="41408"/>
    <cellStyle name="Normal 12 2 3 4 3" xfId="25608"/>
    <cellStyle name="Normal 12 2 3 5" xfId="7830"/>
    <cellStyle name="Normal 12 2 3 5 2" xfId="35092"/>
    <cellStyle name="Normal 12 2 3 5 3" xfId="24449"/>
    <cellStyle name="Normal 12 2 3 6" xfId="6071"/>
    <cellStyle name="Normal 12 2 3 6 2" xfId="22808"/>
    <cellStyle name="Normal 12 2 3 7" xfId="20666"/>
    <cellStyle name="Normal 12 2 3 8" xfId="30443"/>
    <cellStyle name="Normal 12 2 3 9" xfId="35795"/>
    <cellStyle name="Normal 12 2 4" xfId="2581"/>
    <cellStyle name="Normal 12 2 4 2" xfId="11914"/>
    <cellStyle name="Normal 12 2 4 2 2" xfId="28521"/>
    <cellStyle name="Normal 12 2 4 2 3" xfId="33351"/>
    <cellStyle name="Normal 12 2 4 2 4" xfId="38827"/>
    <cellStyle name="Normal 12 2 4 2 5" xfId="16762"/>
    <cellStyle name="Normal 12 2 4 3" xfId="9389"/>
    <cellStyle name="Normal 12 2 4 3 2" xfId="42153"/>
    <cellStyle name="Normal 12 2 4 3 3" xfId="25999"/>
    <cellStyle name="Normal 12 2 4 4" xfId="7063"/>
    <cellStyle name="Normal 12 2 4 4 2" xfId="41999"/>
    <cellStyle name="Normal 12 2 4 4 3" xfId="23682"/>
    <cellStyle name="Normal 12 2 4 5" xfId="5162"/>
    <cellStyle name="Normal 12 2 4 5 2" xfId="22041"/>
    <cellStyle name="Normal 12 2 4 6" xfId="19898"/>
    <cellStyle name="Normal 12 2 4 7" xfId="30825"/>
    <cellStyle name="Normal 12 2 4 8" xfId="36231"/>
    <cellStyle name="Normal 12 2 4 9" xfId="14240"/>
    <cellStyle name="Normal 12 2 5" xfId="2058"/>
    <cellStyle name="Normal 12 2 5 2" xfId="11433"/>
    <cellStyle name="Normal 12 2 5 2 2" xfId="28040"/>
    <cellStyle name="Normal 12 2 5 2 3" xfId="32870"/>
    <cellStyle name="Normal 12 2 5 2 4" xfId="38346"/>
    <cellStyle name="Normal 12 2 5 2 5" xfId="16281"/>
    <cellStyle name="Normal 12 2 5 3" xfId="9778"/>
    <cellStyle name="Normal 12 2 5 3 2" xfId="42532"/>
    <cellStyle name="Normal 12 2 5 3 3" xfId="26388"/>
    <cellStyle name="Normal 12 2 5 4" xfId="4643"/>
    <cellStyle name="Normal 12 2 5 4 2" xfId="21558"/>
    <cellStyle name="Normal 12 2 5 5" xfId="19415"/>
    <cellStyle name="Normal 12 2 5 6" xfId="31214"/>
    <cellStyle name="Normal 12 2 5 7" xfId="36620"/>
    <cellStyle name="Normal 12 2 5 8" xfId="14629"/>
    <cellStyle name="Normal 12 2 6" xfId="1567"/>
    <cellStyle name="Normal 12 2 6 2" xfId="11044"/>
    <cellStyle name="Normal 12 2 6 2 2" xfId="27651"/>
    <cellStyle name="Normal 12 2 6 3" xfId="18928"/>
    <cellStyle name="Normal 12 2 6 4" xfId="32483"/>
    <cellStyle name="Normal 12 2 6 5" xfId="37959"/>
    <cellStyle name="Normal 12 2 6 6" xfId="15892"/>
    <cellStyle name="Normal 12 2 7" xfId="8225"/>
    <cellStyle name="Normal 12 2 7 2" xfId="41207"/>
    <cellStyle name="Normal 12 2 7 3" xfId="24843"/>
    <cellStyle name="Normal 12 2 8" xfId="6580"/>
    <cellStyle name="Normal 12 2 8 2" xfId="34862"/>
    <cellStyle name="Normal 12 2 8 3" xfId="23203"/>
    <cellStyle name="Normal 12 2 9" xfId="4042"/>
    <cellStyle name="Normal 12 2 9 2" xfId="21067"/>
    <cellStyle name="Normal 12 3" xfId="134"/>
    <cellStyle name="Normal 12 3 10" xfId="17950"/>
    <cellStyle name="Normal 12 3 11" xfId="29681"/>
    <cellStyle name="Normal 12 3 12" xfId="34563"/>
    <cellStyle name="Normal 12 3 13" xfId="13077"/>
    <cellStyle name="Normal 12 3 2" xfId="1034"/>
    <cellStyle name="Normal 12 3 2 10" xfId="13463"/>
    <cellStyle name="Normal 12 3 2 2" xfId="3078"/>
    <cellStyle name="Normal 12 3 2 2 2" xfId="10277"/>
    <cellStyle name="Normal 12 3 2 2 2 2" xfId="26885"/>
    <cellStyle name="Normal 12 3 2 2 3" xfId="20285"/>
    <cellStyle name="Normal 12 3 2 2 4" xfId="31710"/>
    <cellStyle name="Normal 12 3 2 2 5" xfId="37183"/>
    <cellStyle name="Normal 12 3 2 2 6" xfId="15126"/>
    <cellStyle name="Normal 12 3 2 3" xfId="12301"/>
    <cellStyle name="Normal 12 3 2 3 2" xfId="28908"/>
    <cellStyle name="Normal 12 3 2 3 3" xfId="33738"/>
    <cellStyle name="Normal 12 3 2 3 4" xfId="39214"/>
    <cellStyle name="Normal 12 3 2 3 5" xfId="17149"/>
    <cellStyle name="Normal 12 3 2 4" xfId="8612"/>
    <cellStyle name="Normal 12 3 2 4 2" xfId="40531"/>
    <cellStyle name="Normal 12 3 2 4 3" xfId="25228"/>
    <cellStyle name="Normal 12 3 2 5" xfId="7450"/>
    <cellStyle name="Normal 12 3 2 5 2" xfId="40944"/>
    <cellStyle name="Normal 12 3 2 5 3" xfId="24069"/>
    <cellStyle name="Normal 12 3 2 6" xfId="5657"/>
    <cellStyle name="Normal 12 3 2 6 2" xfId="22428"/>
    <cellStyle name="Normal 12 3 2 7" xfId="18437"/>
    <cellStyle name="Normal 12 3 2 8" xfId="30063"/>
    <cellStyle name="Normal 12 3 2 9" xfId="35395"/>
    <cellStyle name="Normal 12 3 3" xfId="3493"/>
    <cellStyle name="Normal 12 3 3 10" xfId="13844"/>
    <cellStyle name="Normal 12 3 3 2" xfId="10659"/>
    <cellStyle name="Normal 12 3 3 2 2" xfId="27266"/>
    <cellStyle name="Normal 12 3 3 2 3" xfId="32091"/>
    <cellStyle name="Normal 12 3 3 2 4" xfId="37564"/>
    <cellStyle name="Normal 12 3 3 2 5" xfId="15507"/>
    <cellStyle name="Normal 12 3 3 3" xfId="12682"/>
    <cellStyle name="Normal 12 3 3 3 2" xfId="29289"/>
    <cellStyle name="Normal 12 3 3 3 3" xfId="34119"/>
    <cellStyle name="Normal 12 3 3 3 4" xfId="39595"/>
    <cellStyle name="Normal 12 3 3 3 5" xfId="17530"/>
    <cellStyle name="Normal 12 3 3 4" xfId="8993"/>
    <cellStyle name="Normal 12 3 3 4 2" xfId="37120"/>
    <cellStyle name="Normal 12 3 3 4 3" xfId="25609"/>
    <cellStyle name="Normal 12 3 3 5" xfId="7831"/>
    <cellStyle name="Normal 12 3 3 5 2" xfId="41593"/>
    <cellStyle name="Normal 12 3 3 5 3" xfId="24450"/>
    <cellStyle name="Normal 12 3 3 6" xfId="6072"/>
    <cellStyle name="Normal 12 3 3 6 2" xfId="22809"/>
    <cellStyle name="Normal 12 3 3 7" xfId="20667"/>
    <cellStyle name="Normal 12 3 3 8" xfId="30444"/>
    <cellStyle name="Normal 12 3 3 9" xfId="35796"/>
    <cellStyle name="Normal 12 3 4" xfId="2582"/>
    <cellStyle name="Normal 12 3 4 2" xfId="11915"/>
    <cellStyle name="Normal 12 3 4 2 2" xfId="28522"/>
    <cellStyle name="Normal 12 3 4 2 3" xfId="33352"/>
    <cellStyle name="Normal 12 3 4 2 4" xfId="38828"/>
    <cellStyle name="Normal 12 3 4 2 5" xfId="16763"/>
    <cellStyle name="Normal 12 3 4 3" xfId="9390"/>
    <cellStyle name="Normal 12 3 4 3 2" xfId="42154"/>
    <cellStyle name="Normal 12 3 4 3 3" xfId="26000"/>
    <cellStyle name="Normal 12 3 4 4" xfId="7064"/>
    <cellStyle name="Normal 12 3 4 4 2" xfId="40295"/>
    <cellStyle name="Normal 12 3 4 4 3" xfId="23683"/>
    <cellStyle name="Normal 12 3 4 5" xfId="5163"/>
    <cellStyle name="Normal 12 3 4 5 2" xfId="22042"/>
    <cellStyle name="Normal 12 3 4 6" xfId="19899"/>
    <cellStyle name="Normal 12 3 4 7" xfId="30826"/>
    <cellStyle name="Normal 12 3 4 8" xfId="36232"/>
    <cellStyle name="Normal 12 3 4 9" xfId="14241"/>
    <cellStyle name="Normal 12 3 5" xfId="2059"/>
    <cellStyle name="Normal 12 3 5 2" xfId="11434"/>
    <cellStyle name="Normal 12 3 5 2 2" xfId="28041"/>
    <cellStyle name="Normal 12 3 5 2 3" xfId="32871"/>
    <cellStyle name="Normal 12 3 5 2 4" xfId="38347"/>
    <cellStyle name="Normal 12 3 5 2 5" xfId="16282"/>
    <cellStyle name="Normal 12 3 5 3" xfId="9779"/>
    <cellStyle name="Normal 12 3 5 3 2" xfId="42533"/>
    <cellStyle name="Normal 12 3 5 3 3" xfId="26389"/>
    <cellStyle name="Normal 12 3 5 4" xfId="4644"/>
    <cellStyle name="Normal 12 3 5 4 2" xfId="21559"/>
    <cellStyle name="Normal 12 3 5 5" xfId="19416"/>
    <cellStyle name="Normal 12 3 5 6" xfId="31215"/>
    <cellStyle name="Normal 12 3 5 7" xfId="36621"/>
    <cellStyle name="Normal 12 3 5 8" xfId="14630"/>
    <cellStyle name="Normal 12 3 6" xfId="1568"/>
    <cellStyle name="Normal 12 3 6 2" xfId="11045"/>
    <cellStyle name="Normal 12 3 6 2 2" xfId="27652"/>
    <cellStyle name="Normal 12 3 6 3" xfId="18929"/>
    <cellStyle name="Normal 12 3 6 4" xfId="32484"/>
    <cellStyle name="Normal 12 3 6 5" xfId="37960"/>
    <cellStyle name="Normal 12 3 6 6" xfId="15893"/>
    <cellStyle name="Normal 12 3 7" xfId="8226"/>
    <cellStyle name="Normal 12 3 7 2" xfId="41236"/>
    <cellStyle name="Normal 12 3 7 3" xfId="24844"/>
    <cellStyle name="Normal 12 3 8" xfId="6581"/>
    <cellStyle name="Normal 12 3 8 2" xfId="40396"/>
    <cellStyle name="Normal 12 3 8 3" xfId="23204"/>
    <cellStyle name="Normal 12 3 9" xfId="4043"/>
    <cellStyle name="Normal 12 3 9 2" xfId="21068"/>
    <cellStyle name="Normal 12 4" xfId="135"/>
    <cellStyle name="Normal 12 5" xfId="136"/>
    <cellStyle name="Normal 12 6" xfId="3968"/>
    <cellStyle name="Normal 13" xfId="137"/>
    <cellStyle name="Normal 13 2" xfId="138"/>
    <cellStyle name="Normal 13 2 10" xfId="17951"/>
    <cellStyle name="Normal 13 2 11" xfId="29682"/>
    <cellStyle name="Normal 13 2 12" xfId="34564"/>
    <cellStyle name="Normal 13 2 13" xfId="13078"/>
    <cellStyle name="Normal 13 2 2" xfId="1035"/>
    <cellStyle name="Normal 13 2 2 10" xfId="13464"/>
    <cellStyle name="Normal 13 2 2 2" xfId="3079"/>
    <cellStyle name="Normal 13 2 2 2 2" xfId="10278"/>
    <cellStyle name="Normal 13 2 2 2 2 2" xfId="26886"/>
    <cellStyle name="Normal 13 2 2 2 3" xfId="20286"/>
    <cellStyle name="Normal 13 2 2 2 4" xfId="31711"/>
    <cellStyle name="Normal 13 2 2 2 5" xfId="37184"/>
    <cellStyle name="Normal 13 2 2 2 6" xfId="15127"/>
    <cellStyle name="Normal 13 2 2 3" xfId="12302"/>
    <cellStyle name="Normal 13 2 2 3 2" xfId="28909"/>
    <cellStyle name="Normal 13 2 2 3 3" xfId="33739"/>
    <cellStyle name="Normal 13 2 2 3 4" xfId="39215"/>
    <cellStyle name="Normal 13 2 2 3 5" xfId="17150"/>
    <cellStyle name="Normal 13 2 2 4" xfId="8613"/>
    <cellStyle name="Normal 13 2 2 4 2" xfId="41684"/>
    <cellStyle name="Normal 13 2 2 4 3" xfId="25229"/>
    <cellStyle name="Normal 13 2 2 5" xfId="7451"/>
    <cellStyle name="Normal 13 2 2 5 2" xfId="40240"/>
    <cellStyle name="Normal 13 2 2 5 3" xfId="24070"/>
    <cellStyle name="Normal 13 2 2 6" xfId="5658"/>
    <cellStyle name="Normal 13 2 2 6 2" xfId="22429"/>
    <cellStyle name="Normal 13 2 2 7" xfId="18438"/>
    <cellStyle name="Normal 13 2 2 8" xfId="30064"/>
    <cellStyle name="Normal 13 2 2 9" xfId="35396"/>
    <cellStyle name="Normal 13 2 3" xfId="3494"/>
    <cellStyle name="Normal 13 2 3 10" xfId="13845"/>
    <cellStyle name="Normal 13 2 3 2" xfId="10660"/>
    <cellStyle name="Normal 13 2 3 2 2" xfId="27267"/>
    <cellStyle name="Normal 13 2 3 2 3" xfId="32092"/>
    <cellStyle name="Normal 13 2 3 2 4" xfId="37565"/>
    <cellStyle name="Normal 13 2 3 2 5" xfId="15508"/>
    <cellStyle name="Normal 13 2 3 3" xfId="12683"/>
    <cellStyle name="Normal 13 2 3 3 2" xfId="29290"/>
    <cellStyle name="Normal 13 2 3 3 3" xfId="34120"/>
    <cellStyle name="Normal 13 2 3 3 4" xfId="39596"/>
    <cellStyle name="Normal 13 2 3 3 5" xfId="17531"/>
    <cellStyle name="Normal 13 2 3 4" xfId="8994"/>
    <cellStyle name="Normal 13 2 3 4 2" xfId="35034"/>
    <cellStyle name="Normal 13 2 3 4 3" xfId="25610"/>
    <cellStyle name="Normal 13 2 3 5" xfId="7832"/>
    <cellStyle name="Normal 13 2 3 5 2" xfId="35235"/>
    <cellStyle name="Normal 13 2 3 5 3" xfId="24451"/>
    <cellStyle name="Normal 13 2 3 6" xfId="6073"/>
    <cellStyle name="Normal 13 2 3 6 2" xfId="22810"/>
    <cellStyle name="Normal 13 2 3 7" xfId="20668"/>
    <cellStyle name="Normal 13 2 3 8" xfId="30445"/>
    <cellStyle name="Normal 13 2 3 9" xfId="35797"/>
    <cellStyle name="Normal 13 2 4" xfId="2583"/>
    <cellStyle name="Normal 13 2 4 2" xfId="11916"/>
    <cellStyle name="Normal 13 2 4 2 2" xfId="28523"/>
    <cellStyle name="Normal 13 2 4 2 3" xfId="33353"/>
    <cellStyle name="Normal 13 2 4 2 4" xfId="38829"/>
    <cellStyle name="Normal 13 2 4 2 5" xfId="16764"/>
    <cellStyle name="Normal 13 2 4 3" xfId="9391"/>
    <cellStyle name="Normal 13 2 4 3 2" xfId="42155"/>
    <cellStyle name="Normal 13 2 4 3 3" xfId="26001"/>
    <cellStyle name="Normal 13 2 4 4" xfId="7065"/>
    <cellStyle name="Normal 13 2 4 4 2" xfId="40436"/>
    <cellStyle name="Normal 13 2 4 4 3" xfId="23684"/>
    <cellStyle name="Normal 13 2 4 5" xfId="5164"/>
    <cellStyle name="Normal 13 2 4 5 2" xfId="22043"/>
    <cellStyle name="Normal 13 2 4 6" xfId="19900"/>
    <cellStyle name="Normal 13 2 4 7" xfId="30827"/>
    <cellStyle name="Normal 13 2 4 8" xfId="36233"/>
    <cellStyle name="Normal 13 2 4 9" xfId="14242"/>
    <cellStyle name="Normal 13 2 5" xfId="2060"/>
    <cellStyle name="Normal 13 2 5 2" xfId="11435"/>
    <cellStyle name="Normal 13 2 5 2 2" xfId="28042"/>
    <cellStyle name="Normal 13 2 5 2 3" xfId="32872"/>
    <cellStyle name="Normal 13 2 5 2 4" xfId="38348"/>
    <cellStyle name="Normal 13 2 5 2 5" xfId="16283"/>
    <cellStyle name="Normal 13 2 5 3" xfId="9780"/>
    <cellStyle name="Normal 13 2 5 3 2" xfId="42534"/>
    <cellStyle name="Normal 13 2 5 3 3" xfId="26390"/>
    <cellStyle name="Normal 13 2 5 4" xfId="4645"/>
    <cellStyle name="Normal 13 2 5 4 2" xfId="21560"/>
    <cellStyle name="Normal 13 2 5 5" xfId="19417"/>
    <cellStyle name="Normal 13 2 5 6" xfId="31216"/>
    <cellStyle name="Normal 13 2 5 7" xfId="36622"/>
    <cellStyle name="Normal 13 2 5 8" xfId="14631"/>
    <cellStyle name="Normal 13 2 6" xfId="1569"/>
    <cellStyle name="Normal 13 2 6 2" xfId="11047"/>
    <cellStyle name="Normal 13 2 6 2 2" xfId="27654"/>
    <cellStyle name="Normal 13 2 6 3" xfId="18930"/>
    <cellStyle name="Normal 13 2 6 4" xfId="32486"/>
    <cellStyle name="Normal 13 2 6 5" xfId="37962"/>
    <cellStyle name="Normal 13 2 6 6" xfId="15895"/>
    <cellStyle name="Normal 13 2 7" xfId="8227"/>
    <cellStyle name="Normal 13 2 7 2" xfId="40926"/>
    <cellStyle name="Normal 13 2 7 3" xfId="24845"/>
    <cellStyle name="Normal 13 2 8" xfId="6582"/>
    <cellStyle name="Normal 13 2 8 2" xfId="34840"/>
    <cellStyle name="Normal 13 2 8 3" xfId="23205"/>
    <cellStyle name="Normal 13 2 9" xfId="4044"/>
    <cellStyle name="Normal 13 2 9 2" xfId="21069"/>
    <cellStyle name="Normal 13 3" xfId="139"/>
    <cellStyle name="Normal 13 3 10" xfId="17952"/>
    <cellStyle name="Normal 13 3 11" xfId="29683"/>
    <cellStyle name="Normal 13 3 12" xfId="34565"/>
    <cellStyle name="Normal 13 3 13" xfId="13079"/>
    <cellStyle name="Normal 13 3 2" xfId="1036"/>
    <cellStyle name="Normal 13 3 2 10" xfId="13465"/>
    <cellStyle name="Normal 13 3 2 2" xfId="3080"/>
    <cellStyle name="Normal 13 3 2 2 2" xfId="10279"/>
    <cellStyle name="Normal 13 3 2 2 2 2" xfId="26887"/>
    <cellStyle name="Normal 13 3 2 2 3" xfId="20287"/>
    <cellStyle name="Normal 13 3 2 2 4" xfId="31712"/>
    <cellStyle name="Normal 13 3 2 2 5" xfId="37185"/>
    <cellStyle name="Normal 13 3 2 2 6" xfId="15128"/>
    <cellStyle name="Normal 13 3 2 3" xfId="12303"/>
    <cellStyle name="Normal 13 3 2 3 2" xfId="28910"/>
    <cellStyle name="Normal 13 3 2 3 3" xfId="33740"/>
    <cellStyle name="Normal 13 3 2 3 4" xfId="39216"/>
    <cellStyle name="Normal 13 3 2 3 5" xfId="17151"/>
    <cellStyle name="Normal 13 3 2 4" xfId="8614"/>
    <cellStyle name="Normal 13 3 2 4 2" xfId="41170"/>
    <cellStyle name="Normal 13 3 2 4 3" xfId="25230"/>
    <cellStyle name="Normal 13 3 2 5" xfId="7452"/>
    <cellStyle name="Normal 13 3 2 5 2" xfId="41088"/>
    <cellStyle name="Normal 13 3 2 5 3" xfId="24071"/>
    <cellStyle name="Normal 13 3 2 6" xfId="5659"/>
    <cellStyle name="Normal 13 3 2 6 2" xfId="22430"/>
    <cellStyle name="Normal 13 3 2 7" xfId="18439"/>
    <cellStyle name="Normal 13 3 2 8" xfId="30065"/>
    <cellStyle name="Normal 13 3 2 9" xfId="35397"/>
    <cellStyle name="Normal 13 3 3" xfId="3495"/>
    <cellStyle name="Normal 13 3 3 10" xfId="13846"/>
    <cellStyle name="Normal 13 3 3 2" xfId="10661"/>
    <cellStyle name="Normal 13 3 3 2 2" xfId="27268"/>
    <cellStyle name="Normal 13 3 3 2 3" xfId="32093"/>
    <cellStyle name="Normal 13 3 3 2 4" xfId="37566"/>
    <cellStyle name="Normal 13 3 3 2 5" xfId="15509"/>
    <cellStyle name="Normal 13 3 3 3" xfId="12684"/>
    <cellStyle name="Normal 13 3 3 3 2" xfId="29291"/>
    <cellStyle name="Normal 13 3 3 3 3" xfId="34121"/>
    <cellStyle name="Normal 13 3 3 3 4" xfId="39597"/>
    <cellStyle name="Normal 13 3 3 3 5" xfId="17532"/>
    <cellStyle name="Normal 13 3 3 4" xfId="8995"/>
    <cellStyle name="Normal 13 3 3 4 2" xfId="41746"/>
    <cellStyle name="Normal 13 3 3 4 3" xfId="25611"/>
    <cellStyle name="Normal 13 3 3 5" xfId="7833"/>
    <cellStyle name="Normal 13 3 3 5 2" xfId="39971"/>
    <cellStyle name="Normal 13 3 3 5 3" xfId="24452"/>
    <cellStyle name="Normal 13 3 3 6" xfId="6074"/>
    <cellStyle name="Normal 13 3 3 6 2" xfId="22811"/>
    <cellStyle name="Normal 13 3 3 7" xfId="20669"/>
    <cellStyle name="Normal 13 3 3 8" xfId="30446"/>
    <cellStyle name="Normal 13 3 3 9" xfId="35798"/>
    <cellStyle name="Normal 13 3 4" xfId="2584"/>
    <cellStyle name="Normal 13 3 4 2" xfId="11917"/>
    <cellStyle name="Normal 13 3 4 2 2" xfId="28524"/>
    <cellStyle name="Normal 13 3 4 2 3" xfId="33354"/>
    <cellStyle name="Normal 13 3 4 2 4" xfId="38830"/>
    <cellStyle name="Normal 13 3 4 2 5" xfId="16765"/>
    <cellStyle name="Normal 13 3 4 3" xfId="9392"/>
    <cellStyle name="Normal 13 3 4 3 2" xfId="42156"/>
    <cellStyle name="Normal 13 3 4 3 3" xfId="26002"/>
    <cellStyle name="Normal 13 3 4 4" xfId="7066"/>
    <cellStyle name="Normal 13 3 4 4 2" xfId="40013"/>
    <cellStyle name="Normal 13 3 4 4 3" xfId="23685"/>
    <cellStyle name="Normal 13 3 4 5" xfId="5165"/>
    <cellStyle name="Normal 13 3 4 5 2" xfId="22044"/>
    <cellStyle name="Normal 13 3 4 6" xfId="19901"/>
    <cellStyle name="Normal 13 3 4 7" xfId="30828"/>
    <cellStyle name="Normal 13 3 4 8" xfId="36234"/>
    <cellStyle name="Normal 13 3 4 9" xfId="14243"/>
    <cellStyle name="Normal 13 3 5" xfId="2061"/>
    <cellStyle name="Normal 13 3 5 2" xfId="11436"/>
    <cellStyle name="Normal 13 3 5 2 2" xfId="28043"/>
    <cellStyle name="Normal 13 3 5 2 3" xfId="32873"/>
    <cellStyle name="Normal 13 3 5 2 4" xfId="38349"/>
    <cellStyle name="Normal 13 3 5 2 5" xfId="16284"/>
    <cellStyle name="Normal 13 3 5 3" xfId="9781"/>
    <cellStyle name="Normal 13 3 5 3 2" xfId="42535"/>
    <cellStyle name="Normal 13 3 5 3 3" xfId="26391"/>
    <cellStyle name="Normal 13 3 5 4" xfId="4646"/>
    <cellStyle name="Normal 13 3 5 4 2" xfId="21561"/>
    <cellStyle name="Normal 13 3 5 5" xfId="19418"/>
    <cellStyle name="Normal 13 3 5 6" xfId="31217"/>
    <cellStyle name="Normal 13 3 5 7" xfId="36623"/>
    <cellStyle name="Normal 13 3 5 8" xfId="14632"/>
    <cellStyle name="Normal 13 3 6" xfId="1570"/>
    <cellStyle name="Normal 13 3 6 2" xfId="11048"/>
    <cellStyle name="Normal 13 3 6 2 2" xfId="27655"/>
    <cellStyle name="Normal 13 3 6 3" xfId="18931"/>
    <cellStyle name="Normal 13 3 6 4" xfId="32487"/>
    <cellStyle name="Normal 13 3 6 5" xfId="37963"/>
    <cellStyle name="Normal 13 3 6 6" xfId="15896"/>
    <cellStyle name="Normal 13 3 7" xfId="8228"/>
    <cellStyle name="Normal 13 3 7 2" xfId="35206"/>
    <cellStyle name="Normal 13 3 7 3" xfId="24846"/>
    <cellStyle name="Normal 13 3 8" xfId="6583"/>
    <cellStyle name="Normal 13 3 8 2" xfId="40148"/>
    <cellStyle name="Normal 13 3 8 3" xfId="23206"/>
    <cellStyle name="Normal 13 3 9" xfId="4045"/>
    <cellStyle name="Normal 13 3 9 2" xfId="21070"/>
    <cellStyle name="Normal 13 4" xfId="140"/>
    <cellStyle name="Normal 13 4 2" xfId="141"/>
    <cellStyle name="Normal 13 4 3" xfId="142"/>
    <cellStyle name="Normal 13 5" xfId="143"/>
    <cellStyle name="Normal 13 6" xfId="1037"/>
    <cellStyle name="Normal 13 6 2" xfId="3873"/>
    <cellStyle name="Normal 13 6 2 2" xfId="6452"/>
    <cellStyle name="Normal 13 6 3" xfId="2585"/>
    <cellStyle name="Normal 13 6 3 2" xfId="5166"/>
    <cellStyle name="Normal 13 6 4" xfId="4046"/>
    <cellStyle name="Normal 14" xfId="144"/>
    <cellStyle name="Normal 14 2" xfId="145"/>
    <cellStyle name="Normal 14 2 10" xfId="17953"/>
    <cellStyle name="Normal 14 2 11" xfId="29684"/>
    <cellStyle name="Normal 14 2 12" xfId="34568"/>
    <cellStyle name="Normal 14 2 13" xfId="13080"/>
    <cellStyle name="Normal 14 2 2" xfId="1038"/>
    <cellStyle name="Normal 14 2 2 10" xfId="13466"/>
    <cellStyle name="Normal 14 2 2 2" xfId="3081"/>
    <cellStyle name="Normal 14 2 2 2 2" xfId="10280"/>
    <cellStyle name="Normal 14 2 2 2 2 2" xfId="26888"/>
    <cellStyle name="Normal 14 2 2 2 3" xfId="20288"/>
    <cellStyle name="Normal 14 2 2 2 4" xfId="31713"/>
    <cellStyle name="Normal 14 2 2 2 5" xfId="37186"/>
    <cellStyle name="Normal 14 2 2 2 6" xfId="15129"/>
    <cellStyle name="Normal 14 2 2 3" xfId="12304"/>
    <cellStyle name="Normal 14 2 2 3 2" xfId="28911"/>
    <cellStyle name="Normal 14 2 2 3 3" xfId="33741"/>
    <cellStyle name="Normal 14 2 2 3 4" xfId="39217"/>
    <cellStyle name="Normal 14 2 2 3 5" xfId="17152"/>
    <cellStyle name="Normal 14 2 2 4" xfId="8615"/>
    <cellStyle name="Normal 14 2 2 4 2" xfId="40182"/>
    <cellStyle name="Normal 14 2 2 4 3" xfId="25231"/>
    <cellStyle name="Normal 14 2 2 5" xfId="7453"/>
    <cellStyle name="Normal 14 2 2 5 2" xfId="41881"/>
    <cellStyle name="Normal 14 2 2 5 3" xfId="24072"/>
    <cellStyle name="Normal 14 2 2 6" xfId="5660"/>
    <cellStyle name="Normal 14 2 2 6 2" xfId="22431"/>
    <cellStyle name="Normal 14 2 2 7" xfId="18440"/>
    <cellStyle name="Normal 14 2 2 8" xfId="30066"/>
    <cellStyle name="Normal 14 2 2 9" xfId="35398"/>
    <cellStyle name="Normal 14 2 3" xfId="3496"/>
    <cellStyle name="Normal 14 2 3 10" xfId="13847"/>
    <cellStyle name="Normal 14 2 3 2" xfId="10662"/>
    <cellStyle name="Normal 14 2 3 2 2" xfId="27269"/>
    <cellStyle name="Normal 14 2 3 2 3" xfId="32094"/>
    <cellStyle name="Normal 14 2 3 2 4" xfId="37567"/>
    <cellStyle name="Normal 14 2 3 2 5" xfId="15510"/>
    <cellStyle name="Normal 14 2 3 3" xfId="12685"/>
    <cellStyle name="Normal 14 2 3 3 2" xfId="29292"/>
    <cellStyle name="Normal 14 2 3 3 3" xfId="34122"/>
    <cellStyle name="Normal 14 2 3 3 4" xfId="39598"/>
    <cellStyle name="Normal 14 2 3 3 5" xfId="17533"/>
    <cellStyle name="Normal 14 2 3 4" xfId="8996"/>
    <cellStyle name="Normal 14 2 3 4 2" xfId="35312"/>
    <cellStyle name="Normal 14 2 3 4 3" xfId="25612"/>
    <cellStyle name="Normal 14 2 3 5" xfId="7834"/>
    <cellStyle name="Normal 14 2 3 5 2" xfId="42007"/>
    <cellStyle name="Normal 14 2 3 5 3" xfId="24453"/>
    <cellStyle name="Normal 14 2 3 6" xfId="6075"/>
    <cellStyle name="Normal 14 2 3 6 2" xfId="22812"/>
    <cellStyle name="Normal 14 2 3 7" xfId="20670"/>
    <cellStyle name="Normal 14 2 3 8" xfId="30447"/>
    <cellStyle name="Normal 14 2 3 9" xfId="35799"/>
    <cellStyle name="Normal 14 2 4" xfId="2586"/>
    <cellStyle name="Normal 14 2 4 2" xfId="11918"/>
    <cellStyle name="Normal 14 2 4 2 2" xfId="28525"/>
    <cellStyle name="Normal 14 2 4 2 3" xfId="33355"/>
    <cellStyle name="Normal 14 2 4 2 4" xfId="38831"/>
    <cellStyle name="Normal 14 2 4 2 5" xfId="16766"/>
    <cellStyle name="Normal 14 2 4 3" xfId="9394"/>
    <cellStyle name="Normal 14 2 4 3 2" xfId="42157"/>
    <cellStyle name="Normal 14 2 4 3 3" xfId="26004"/>
    <cellStyle name="Normal 14 2 4 4" xfId="7067"/>
    <cellStyle name="Normal 14 2 4 4 2" xfId="40217"/>
    <cellStyle name="Normal 14 2 4 4 3" xfId="23686"/>
    <cellStyle name="Normal 14 2 4 5" xfId="5167"/>
    <cellStyle name="Normal 14 2 4 5 2" xfId="22045"/>
    <cellStyle name="Normal 14 2 4 6" xfId="19902"/>
    <cellStyle name="Normal 14 2 4 7" xfId="30830"/>
    <cellStyle name="Normal 14 2 4 8" xfId="36236"/>
    <cellStyle name="Normal 14 2 4 9" xfId="14245"/>
    <cellStyle name="Normal 14 2 5" xfId="2062"/>
    <cellStyle name="Normal 14 2 5 2" xfId="11437"/>
    <cellStyle name="Normal 14 2 5 2 2" xfId="28044"/>
    <cellStyle name="Normal 14 2 5 2 3" xfId="32874"/>
    <cellStyle name="Normal 14 2 5 2 4" xfId="38350"/>
    <cellStyle name="Normal 14 2 5 2 5" xfId="16285"/>
    <cellStyle name="Normal 14 2 5 3" xfId="9782"/>
    <cellStyle name="Normal 14 2 5 3 2" xfId="42536"/>
    <cellStyle name="Normal 14 2 5 3 3" xfId="26392"/>
    <cellStyle name="Normal 14 2 5 4" xfId="4647"/>
    <cellStyle name="Normal 14 2 5 4 2" xfId="21562"/>
    <cellStyle name="Normal 14 2 5 5" xfId="19419"/>
    <cellStyle name="Normal 14 2 5 6" xfId="31218"/>
    <cellStyle name="Normal 14 2 5 7" xfId="36624"/>
    <cellStyle name="Normal 14 2 5 8" xfId="14633"/>
    <cellStyle name="Normal 14 2 6" xfId="1571"/>
    <cellStyle name="Normal 14 2 6 2" xfId="11049"/>
    <cellStyle name="Normal 14 2 6 2 2" xfId="27656"/>
    <cellStyle name="Normal 14 2 6 3" xfId="18932"/>
    <cellStyle name="Normal 14 2 6 4" xfId="32488"/>
    <cellStyle name="Normal 14 2 6 5" xfId="37964"/>
    <cellStyle name="Normal 14 2 6 6" xfId="15897"/>
    <cellStyle name="Normal 14 2 7" xfId="8229"/>
    <cellStyle name="Normal 14 2 7 2" xfId="42095"/>
    <cellStyle name="Normal 14 2 7 3" xfId="24847"/>
    <cellStyle name="Normal 14 2 8" xfId="6584"/>
    <cellStyle name="Normal 14 2 8 2" xfId="35270"/>
    <cellStyle name="Normal 14 2 8 3" xfId="23207"/>
    <cellStyle name="Normal 14 2 9" xfId="4047"/>
    <cellStyle name="Normal 14 2 9 2" xfId="21071"/>
    <cellStyle name="Normal 14 3" xfId="146"/>
    <cellStyle name="Normal 14 3 10" xfId="17954"/>
    <cellStyle name="Normal 14 3 11" xfId="29685"/>
    <cellStyle name="Normal 14 3 12" xfId="34569"/>
    <cellStyle name="Normal 14 3 13" xfId="13081"/>
    <cellStyle name="Normal 14 3 2" xfId="1039"/>
    <cellStyle name="Normal 14 3 2 10" xfId="13467"/>
    <cellStyle name="Normal 14 3 2 2" xfId="3082"/>
    <cellStyle name="Normal 14 3 2 2 2" xfId="10281"/>
    <cellStyle name="Normal 14 3 2 2 2 2" xfId="26889"/>
    <cellStyle name="Normal 14 3 2 2 3" xfId="20289"/>
    <cellStyle name="Normal 14 3 2 2 4" xfId="31714"/>
    <cellStyle name="Normal 14 3 2 2 5" xfId="37187"/>
    <cellStyle name="Normal 14 3 2 2 6" xfId="15130"/>
    <cellStyle name="Normal 14 3 2 3" xfId="12305"/>
    <cellStyle name="Normal 14 3 2 3 2" xfId="28912"/>
    <cellStyle name="Normal 14 3 2 3 3" xfId="33742"/>
    <cellStyle name="Normal 14 3 2 3 4" xfId="39218"/>
    <cellStyle name="Normal 14 3 2 3 5" xfId="17153"/>
    <cellStyle name="Normal 14 3 2 4" xfId="8616"/>
    <cellStyle name="Normal 14 3 2 4 2" xfId="40848"/>
    <cellStyle name="Normal 14 3 2 4 3" xfId="25232"/>
    <cellStyle name="Normal 14 3 2 5" xfId="7454"/>
    <cellStyle name="Normal 14 3 2 5 2" xfId="41286"/>
    <cellStyle name="Normal 14 3 2 5 3" xfId="24073"/>
    <cellStyle name="Normal 14 3 2 6" xfId="5661"/>
    <cellStyle name="Normal 14 3 2 6 2" xfId="22432"/>
    <cellStyle name="Normal 14 3 2 7" xfId="18441"/>
    <cellStyle name="Normal 14 3 2 8" xfId="30067"/>
    <cellStyle name="Normal 14 3 2 9" xfId="35399"/>
    <cellStyle name="Normal 14 3 3" xfId="3497"/>
    <cellStyle name="Normal 14 3 3 10" xfId="13848"/>
    <cellStyle name="Normal 14 3 3 2" xfId="10663"/>
    <cellStyle name="Normal 14 3 3 2 2" xfId="27270"/>
    <cellStyle name="Normal 14 3 3 2 3" xfId="32095"/>
    <cellStyle name="Normal 14 3 3 2 4" xfId="37568"/>
    <cellStyle name="Normal 14 3 3 2 5" xfId="15511"/>
    <cellStyle name="Normal 14 3 3 3" xfId="12686"/>
    <cellStyle name="Normal 14 3 3 3 2" xfId="29293"/>
    <cellStyle name="Normal 14 3 3 3 3" xfId="34123"/>
    <cellStyle name="Normal 14 3 3 3 4" xfId="39599"/>
    <cellStyle name="Normal 14 3 3 3 5" xfId="17534"/>
    <cellStyle name="Normal 14 3 3 4" xfId="8997"/>
    <cellStyle name="Normal 14 3 3 4 2" xfId="40753"/>
    <cellStyle name="Normal 14 3 3 4 3" xfId="25613"/>
    <cellStyle name="Normal 14 3 3 5" xfId="7835"/>
    <cellStyle name="Normal 14 3 3 5 2" xfId="40998"/>
    <cellStyle name="Normal 14 3 3 5 3" xfId="24454"/>
    <cellStyle name="Normal 14 3 3 6" xfId="6076"/>
    <cellStyle name="Normal 14 3 3 6 2" xfId="22813"/>
    <cellStyle name="Normal 14 3 3 7" xfId="20671"/>
    <cellStyle name="Normal 14 3 3 8" xfId="30448"/>
    <cellStyle name="Normal 14 3 3 9" xfId="35800"/>
    <cellStyle name="Normal 14 3 4" xfId="2587"/>
    <cellStyle name="Normal 14 3 4 2" xfId="11919"/>
    <cellStyle name="Normal 14 3 4 2 2" xfId="28526"/>
    <cellStyle name="Normal 14 3 4 2 3" xfId="33356"/>
    <cellStyle name="Normal 14 3 4 2 4" xfId="38832"/>
    <cellStyle name="Normal 14 3 4 2 5" xfId="16767"/>
    <cellStyle name="Normal 14 3 4 3" xfId="9395"/>
    <cellStyle name="Normal 14 3 4 3 2" xfId="42158"/>
    <cellStyle name="Normal 14 3 4 3 3" xfId="26005"/>
    <cellStyle name="Normal 14 3 4 4" xfId="7068"/>
    <cellStyle name="Normal 14 3 4 4 2" xfId="35168"/>
    <cellStyle name="Normal 14 3 4 4 3" xfId="23687"/>
    <cellStyle name="Normal 14 3 4 5" xfId="5168"/>
    <cellStyle name="Normal 14 3 4 5 2" xfId="22046"/>
    <cellStyle name="Normal 14 3 4 6" xfId="19903"/>
    <cellStyle name="Normal 14 3 4 7" xfId="30831"/>
    <cellStyle name="Normal 14 3 4 8" xfId="36237"/>
    <cellStyle name="Normal 14 3 4 9" xfId="14246"/>
    <cellStyle name="Normal 14 3 5" xfId="2063"/>
    <cellStyle name="Normal 14 3 5 2" xfId="11438"/>
    <cellStyle name="Normal 14 3 5 2 2" xfId="28045"/>
    <cellStyle name="Normal 14 3 5 2 3" xfId="32875"/>
    <cellStyle name="Normal 14 3 5 2 4" xfId="38351"/>
    <cellStyle name="Normal 14 3 5 2 5" xfId="16286"/>
    <cellStyle name="Normal 14 3 5 3" xfId="9783"/>
    <cellStyle name="Normal 14 3 5 3 2" xfId="42537"/>
    <cellStyle name="Normal 14 3 5 3 3" xfId="26393"/>
    <cellStyle name="Normal 14 3 5 4" xfId="4648"/>
    <cellStyle name="Normal 14 3 5 4 2" xfId="21563"/>
    <cellStyle name="Normal 14 3 5 5" xfId="19420"/>
    <cellStyle name="Normal 14 3 5 6" xfId="31219"/>
    <cellStyle name="Normal 14 3 5 7" xfId="36625"/>
    <cellStyle name="Normal 14 3 5 8" xfId="14634"/>
    <cellStyle name="Normal 14 3 6" xfId="1572"/>
    <cellStyle name="Normal 14 3 6 2" xfId="11050"/>
    <cellStyle name="Normal 14 3 6 2 2" xfId="27657"/>
    <cellStyle name="Normal 14 3 6 3" xfId="18933"/>
    <cellStyle name="Normal 14 3 6 4" xfId="32489"/>
    <cellStyle name="Normal 14 3 6 5" xfId="37965"/>
    <cellStyle name="Normal 14 3 6 6" xfId="15898"/>
    <cellStyle name="Normal 14 3 7" xfId="8230"/>
    <cellStyle name="Normal 14 3 7 2" xfId="35790"/>
    <cellStyle name="Normal 14 3 7 3" xfId="24848"/>
    <cellStyle name="Normal 14 3 8" xfId="6585"/>
    <cellStyle name="Normal 14 3 8 2" xfId="41956"/>
    <cellStyle name="Normal 14 3 8 3" xfId="23208"/>
    <cellStyle name="Normal 14 3 9" xfId="4048"/>
    <cellStyle name="Normal 14 3 9 2" xfId="21072"/>
    <cellStyle name="Normal 14 4" xfId="147"/>
    <cellStyle name="Normal 14 4 2" xfId="148"/>
    <cellStyle name="Normal 14 4 3" xfId="149"/>
    <cellStyle name="Normal 14 5" xfId="150"/>
    <cellStyle name="Normal 15" xfId="2064"/>
    <cellStyle name="Normal 15 2" xfId="151"/>
    <cellStyle name="Normal 15 2 10" xfId="17955"/>
    <cellStyle name="Normal 15 2 11" xfId="29686"/>
    <cellStyle name="Normal 15 2 12" xfId="34573"/>
    <cellStyle name="Normal 15 2 13" xfId="13082"/>
    <cellStyle name="Normal 15 2 2" xfId="1040"/>
    <cellStyle name="Normal 15 2 2 10" xfId="13468"/>
    <cellStyle name="Normal 15 2 2 2" xfId="3083"/>
    <cellStyle name="Normal 15 2 2 2 2" xfId="10282"/>
    <cellStyle name="Normal 15 2 2 2 2 2" xfId="26890"/>
    <cellStyle name="Normal 15 2 2 2 3" xfId="20290"/>
    <cellStyle name="Normal 15 2 2 2 4" xfId="31715"/>
    <cellStyle name="Normal 15 2 2 2 5" xfId="37188"/>
    <cellStyle name="Normal 15 2 2 2 6" xfId="15131"/>
    <cellStyle name="Normal 15 2 2 3" xfId="12306"/>
    <cellStyle name="Normal 15 2 2 3 2" xfId="28913"/>
    <cellStyle name="Normal 15 2 2 3 3" xfId="33743"/>
    <cellStyle name="Normal 15 2 2 3 4" xfId="39219"/>
    <cellStyle name="Normal 15 2 2 3 5" xfId="17154"/>
    <cellStyle name="Normal 15 2 2 4" xfId="8617"/>
    <cellStyle name="Normal 15 2 2 4 2" xfId="42042"/>
    <cellStyle name="Normal 15 2 2 4 3" xfId="25233"/>
    <cellStyle name="Normal 15 2 2 5" xfId="7455"/>
    <cellStyle name="Normal 15 2 2 5 2" xfId="41366"/>
    <cellStyle name="Normal 15 2 2 5 3" xfId="24074"/>
    <cellStyle name="Normal 15 2 2 6" xfId="5662"/>
    <cellStyle name="Normal 15 2 2 6 2" xfId="22433"/>
    <cellStyle name="Normal 15 2 2 7" xfId="18442"/>
    <cellStyle name="Normal 15 2 2 8" xfId="30068"/>
    <cellStyle name="Normal 15 2 2 9" xfId="35400"/>
    <cellStyle name="Normal 15 2 3" xfId="3498"/>
    <cellStyle name="Normal 15 2 3 10" xfId="13849"/>
    <cellStyle name="Normal 15 2 3 2" xfId="10664"/>
    <cellStyle name="Normal 15 2 3 2 2" xfId="27271"/>
    <cellStyle name="Normal 15 2 3 2 3" xfId="32096"/>
    <cellStyle name="Normal 15 2 3 2 4" xfId="37569"/>
    <cellStyle name="Normal 15 2 3 2 5" xfId="15512"/>
    <cellStyle name="Normal 15 2 3 3" xfId="12687"/>
    <cellStyle name="Normal 15 2 3 3 2" xfId="29294"/>
    <cellStyle name="Normal 15 2 3 3 3" xfId="34124"/>
    <cellStyle name="Normal 15 2 3 3 4" xfId="39600"/>
    <cellStyle name="Normal 15 2 3 3 5" xfId="17535"/>
    <cellStyle name="Normal 15 2 3 4" xfId="8998"/>
    <cellStyle name="Normal 15 2 3 4 2" xfId="35245"/>
    <cellStyle name="Normal 15 2 3 4 3" xfId="25614"/>
    <cellStyle name="Normal 15 2 3 5" xfId="7836"/>
    <cellStyle name="Normal 15 2 3 5 2" xfId="40990"/>
    <cellStyle name="Normal 15 2 3 5 3" xfId="24455"/>
    <cellStyle name="Normal 15 2 3 6" xfId="6077"/>
    <cellStyle name="Normal 15 2 3 6 2" xfId="22814"/>
    <cellStyle name="Normal 15 2 3 7" xfId="20672"/>
    <cellStyle name="Normal 15 2 3 8" xfId="30449"/>
    <cellStyle name="Normal 15 2 3 9" xfId="35801"/>
    <cellStyle name="Normal 15 2 4" xfId="2588"/>
    <cellStyle name="Normal 15 2 4 2" xfId="11920"/>
    <cellStyle name="Normal 15 2 4 2 2" xfId="28527"/>
    <cellStyle name="Normal 15 2 4 2 3" xfId="33357"/>
    <cellStyle name="Normal 15 2 4 2 4" xfId="38833"/>
    <cellStyle name="Normal 15 2 4 2 5" xfId="16768"/>
    <cellStyle name="Normal 15 2 4 3" xfId="9396"/>
    <cellStyle name="Normal 15 2 4 3 2" xfId="42159"/>
    <cellStyle name="Normal 15 2 4 3 3" xfId="26006"/>
    <cellStyle name="Normal 15 2 4 4" xfId="7069"/>
    <cellStyle name="Normal 15 2 4 4 2" xfId="37107"/>
    <cellStyle name="Normal 15 2 4 4 3" xfId="23688"/>
    <cellStyle name="Normal 15 2 4 5" xfId="5169"/>
    <cellStyle name="Normal 15 2 4 5 2" xfId="22047"/>
    <cellStyle name="Normal 15 2 4 6" xfId="19904"/>
    <cellStyle name="Normal 15 2 4 7" xfId="30832"/>
    <cellStyle name="Normal 15 2 4 8" xfId="36238"/>
    <cellStyle name="Normal 15 2 4 9" xfId="14247"/>
    <cellStyle name="Normal 15 2 5" xfId="2065"/>
    <cellStyle name="Normal 15 2 5 2" xfId="11439"/>
    <cellStyle name="Normal 15 2 5 2 2" xfId="28046"/>
    <cellStyle name="Normal 15 2 5 2 3" xfId="32876"/>
    <cellStyle name="Normal 15 2 5 2 4" xfId="38352"/>
    <cellStyle name="Normal 15 2 5 2 5" xfId="16287"/>
    <cellStyle name="Normal 15 2 5 3" xfId="9784"/>
    <cellStyle name="Normal 15 2 5 3 2" xfId="42538"/>
    <cellStyle name="Normal 15 2 5 3 3" xfId="26394"/>
    <cellStyle name="Normal 15 2 5 4" xfId="4649"/>
    <cellStyle name="Normal 15 2 5 4 2" xfId="21564"/>
    <cellStyle name="Normal 15 2 5 5" xfId="19421"/>
    <cellStyle name="Normal 15 2 5 6" xfId="31220"/>
    <cellStyle name="Normal 15 2 5 7" xfId="36627"/>
    <cellStyle name="Normal 15 2 5 8" xfId="14635"/>
    <cellStyle name="Normal 15 2 6" xfId="1573"/>
    <cellStyle name="Normal 15 2 6 2" xfId="11052"/>
    <cellStyle name="Normal 15 2 6 2 2" xfId="27659"/>
    <cellStyle name="Normal 15 2 6 3" xfId="18934"/>
    <cellStyle name="Normal 15 2 6 4" xfId="32491"/>
    <cellStyle name="Normal 15 2 6 5" xfId="37967"/>
    <cellStyle name="Normal 15 2 6 6" xfId="15900"/>
    <cellStyle name="Normal 15 2 7" xfId="8231"/>
    <cellStyle name="Normal 15 2 7 2" xfId="35129"/>
    <cellStyle name="Normal 15 2 7 3" xfId="24849"/>
    <cellStyle name="Normal 15 2 8" xfId="6586"/>
    <cellStyle name="Normal 15 2 8 2" xfId="35114"/>
    <cellStyle name="Normal 15 2 8 3" xfId="23209"/>
    <cellStyle name="Normal 15 2 9" xfId="4049"/>
    <cellStyle name="Normal 15 2 9 2" xfId="21073"/>
    <cellStyle name="Normal 15 3" xfId="152"/>
    <cellStyle name="Normal 15 3 10" xfId="17956"/>
    <cellStyle name="Normal 15 3 11" xfId="29687"/>
    <cellStyle name="Normal 15 3 12" xfId="34574"/>
    <cellStyle name="Normal 15 3 13" xfId="13083"/>
    <cellStyle name="Normal 15 3 2" xfId="1041"/>
    <cellStyle name="Normal 15 3 2 10" xfId="13469"/>
    <cellStyle name="Normal 15 3 2 2" xfId="3084"/>
    <cellStyle name="Normal 15 3 2 2 2" xfId="10283"/>
    <cellStyle name="Normal 15 3 2 2 2 2" xfId="26891"/>
    <cellStyle name="Normal 15 3 2 2 3" xfId="20291"/>
    <cellStyle name="Normal 15 3 2 2 4" xfId="31716"/>
    <cellStyle name="Normal 15 3 2 2 5" xfId="37189"/>
    <cellStyle name="Normal 15 3 2 2 6" xfId="15132"/>
    <cellStyle name="Normal 15 3 2 3" xfId="12307"/>
    <cellStyle name="Normal 15 3 2 3 2" xfId="28914"/>
    <cellStyle name="Normal 15 3 2 3 3" xfId="33744"/>
    <cellStyle name="Normal 15 3 2 3 4" xfId="39220"/>
    <cellStyle name="Normal 15 3 2 3 5" xfId="17155"/>
    <cellStyle name="Normal 15 3 2 4" xfId="8618"/>
    <cellStyle name="Normal 15 3 2 4 2" xfId="34784"/>
    <cellStyle name="Normal 15 3 2 4 3" xfId="25234"/>
    <cellStyle name="Normal 15 3 2 5" xfId="7456"/>
    <cellStyle name="Normal 15 3 2 5 2" xfId="34652"/>
    <cellStyle name="Normal 15 3 2 5 3" xfId="24075"/>
    <cellStyle name="Normal 15 3 2 6" xfId="5663"/>
    <cellStyle name="Normal 15 3 2 6 2" xfId="22434"/>
    <cellStyle name="Normal 15 3 2 7" xfId="18443"/>
    <cellStyle name="Normal 15 3 2 8" xfId="30069"/>
    <cellStyle name="Normal 15 3 2 9" xfId="35401"/>
    <cellStyle name="Normal 15 3 3" xfId="3499"/>
    <cellStyle name="Normal 15 3 3 10" xfId="13850"/>
    <cellStyle name="Normal 15 3 3 2" xfId="10665"/>
    <cellStyle name="Normal 15 3 3 2 2" xfId="27272"/>
    <cellStyle name="Normal 15 3 3 2 3" xfId="32097"/>
    <cellStyle name="Normal 15 3 3 2 4" xfId="37570"/>
    <cellStyle name="Normal 15 3 3 2 5" xfId="15513"/>
    <cellStyle name="Normal 15 3 3 3" xfId="12688"/>
    <cellStyle name="Normal 15 3 3 3 2" xfId="29295"/>
    <cellStyle name="Normal 15 3 3 3 3" xfId="34125"/>
    <cellStyle name="Normal 15 3 3 3 4" xfId="39601"/>
    <cellStyle name="Normal 15 3 3 3 5" xfId="17536"/>
    <cellStyle name="Normal 15 3 3 4" xfId="8999"/>
    <cellStyle name="Normal 15 3 3 4 2" xfId="40804"/>
    <cellStyle name="Normal 15 3 3 4 3" xfId="25615"/>
    <cellStyle name="Normal 15 3 3 5" xfId="7837"/>
    <cellStyle name="Normal 15 3 3 5 2" xfId="41232"/>
    <cellStyle name="Normal 15 3 3 5 3" xfId="24456"/>
    <cellStyle name="Normal 15 3 3 6" xfId="6078"/>
    <cellStyle name="Normal 15 3 3 6 2" xfId="22815"/>
    <cellStyle name="Normal 15 3 3 7" xfId="20673"/>
    <cellStyle name="Normal 15 3 3 8" xfId="30450"/>
    <cellStyle name="Normal 15 3 3 9" xfId="35802"/>
    <cellStyle name="Normal 15 3 4" xfId="2589"/>
    <cellStyle name="Normal 15 3 4 2" xfId="11921"/>
    <cellStyle name="Normal 15 3 4 2 2" xfId="28528"/>
    <cellStyle name="Normal 15 3 4 2 3" xfId="33358"/>
    <cellStyle name="Normal 15 3 4 2 4" xfId="38834"/>
    <cellStyle name="Normal 15 3 4 2 5" xfId="16769"/>
    <cellStyle name="Normal 15 3 4 3" xfId="9397"/>
    <cellStyle name="Normal 15 3 4 3 2" xfId="42160"/>
    <cellStyle name="Normal 15 3 4 3 3" xfId="26007"/>
    <cellStyle name="Normal 15 3 4 4" xfId="7070"/>
    <cellStyle name="Normal 15 3 4 4 2" xfId="42006"/>
    <cellStyle name="Normal 15 3 4 4 3" xfId="23689"/>
    <cellStyle name="Normal 15 3 4 5" xfId="5170"/>
    <cellStyle name="Normal 15 3 4 5 2" xfId="22048"/>
    <cellStyle name="Normal 15 3 4 6" xfId="19905"/>
    <cellStyle name="Normal 15 3 4 7" xfId="30833"/>
    <cellStyle name="Normal 15 3 4 8" xfId="36239"/>
    <cellStyle name="Normal 15 3 4 9" xfId="14248"/>
    <cellStyle name="Normal 15 3 5" xfId="2066"/>
    <cellStyle name="Normal 15 3 5 2" xfId="11440"/>
    <cellStyle name="Normal 15 3 5 2 2" xfId="28047"/>
    <cellStyle name="Normal 15 3 5 2 3" xfId="32877"/>
    <cellStyle name="Normal 15 3 5 2 4" xfId="38353"/>
    <cellStyle name="Normal 15 3 5 2 5" xfId="16288"/>
    <cellStyle name="Normal 15 3 5 3" xfId="9785"/>
    <cellStyle name="Normal 15 3 5 3 2" xfId="42539"/>
    <cellStyle name="Normal 15 3 5 3 3" xfId="26395"/>
    <cellStyle name="Normal 15 3 5 4" xfId="4650"/>
    <cellStyle name="Normal 15 3 5 4 2" xfId="21565"/>
    <cellStyle name="Normal 15 3 5 5" xfId="19422"/>
    <cellStyle name="Normal 15 3 5 6" xfId="31221"/>
    <cellStyle name="Normal 15 3 5 7" xfId="36628"/>
    <cellStyle name="Normal 15 3 5 8" xfId="14636"/>
    <cellStyle name="Normal 15 3 6" xfId="1574"/>
    <cellStyle name="Normal 15 3 6 2" xfId="11053"/>
    <cellStyle name="Normal 15 3 6 2 2" xfId="27660"/>
    <cellStyle name="Normal 15 3 6 3" xfId="18935"/>
    <cellStyle name="Normal 15 3 6 4" xfId="32492"/>
    <cellStyle name="Normal 15 3 6 5" xfId="37968"/>
    <cellStyle name="Normal 15 3 6 6" xfId="15901"/>
    <cellStyle name="Normal 15 3 7" xfId="8232"/>
    <cellStyle name="Normal 15 3 7 2" xfId="41614"/>
    <cellStyle name="Normal 15 3 7 3" xfId="24850"/>
    <cellStyle name="Normal 15 3 8" xfId="6587"/>
    <cellStyle name="Normal 15 3 8 2" xfId="36017"/>
    <cellStyle name="Normal 15 3 8 3" xfId="23210"/>
    <cellStyle name="Normal 15 3 9" xfId="4050"/>
    <cellStyle name="Normal 15 3 9 2" xfId="21074"/>
    <cellStyle name="Normal 15 4" xfId="153"/>
    <cellStyle name="Normal 15 5" xfId="1042"/>
    <cellStyle name="Normal 16" xfId="2067"/>
    <cellStyle name="Normal 16 2" xfId="154"/>
    <cellStyle name="Normal 16 2 10" xfId="17957"/>
    <cellStyle name="Normal 16 2 11" xfId="29688"/>
    <cellStyle name="Normal 16 2 12" xfId="34575"/>
    <cellStyle name="Normal 16 2 13" xfId="13084"/>
    <cellStyle name="Normal 16 2 2" xfId="1043"/>
    <cellStyle name="Normal 16 2 2 10" xfId="13470"/>
    <cellStyle name="Normal 16 2 2 2" xfId="3085"/>
    <cellStyle name="Normal 16 2 2 2 2" xfId="10284"/>
    <cellStyle name="Normal 16 2 2 2 2 2" xfId="26892"/>
    <cellStyle name="Normal 16 2 2 2 3" xfId="20292"/>
    <cellStyle name="Normal 16 2 2 2 4" xfId="31717"/>
    <cellStyle name="Normal 16 2 2 2 5" xfId="37190"/>
    <cellStyle name="Normal 16 2 2 2 6" xfId="15133"/>
    <cellStyle name="Normal 16 2 2 3" xfId="12308"/>
    <cellStyle name="Normal 16 2 2 3 2" xfId="28915"/>
    <cellStyle name="Normal 16 2 2 3 3" xfId="33745"/>
    <cellStyle name="Normal 16 2 2 3 4" xfId="39221"/>
    <cellStyle name="Normal 16 2 2 3 5" xfId="17156"/>
    <cellStyle name="Normal 16 2 2 4" xfId="8619"/>
    <cellStyle name="Normal 16 2 2 4 2" xfId="40612"/>
    <cellStyle name="Normal 16 2 2 4 3" xfId="25235"/>
    <cellStyle name="Normal 16 2 2 5" xfId="7457"/>
    <cellStyle name="Normal 16 2 2 5 2" xfId="34778"/>
    <cellStyle name="Normal 16 2 2 5 3" xfId="24076"/>
    <cellStyle name="Normal 16 2 2 6" xfId="5664"/>
    <cellStyle name="Normal 16 2 2 6 2" xfId="22435"/>
    <cellStyle name="Normal 16 2 2 7" xfId="18444"/>
    <cellStyle name="Normal 16 2 2 8" xfId="30070"/>
    <cellStyle name="Normal 16 2 2 9" xfId="35402"/>
    <cellStyle name="Normal 16 2 3" xfId="3500"/>
    <cellStyle name="Normal 16 2 3 10" xfId="13851"/>
    <cellStyle name="Normal 16 2 3 2" xfId="10666"/>
    <cellStyle name="Normal 16 2 3 2 2" xfId="27273"/>
    <cellStyle name="Normal 16 2 3 2 3" xfId="32098"/>
    <cellStyle name="Normal 16 2 3 2 4" xfId="37571"/>
    <cellStyle name="Normal 16 2 3 2 5" xfId="15514"/>
    <cellStyle name="Normal 16 2 3 3" xfId="12689"/>
    <cellStyle name="Normal 16 2 3 3 2" xfId="29296"/>
    <cellStyle name="Normal 16 2 3 3 3" xfId="34126"/>
    <cellStyle name="Normal 16 2 3 3 4" xfId="39602"/>
    <cellStyle name="Normal 16 2 3 3 5" xfId="17537"/>
    <cellStyle name="Normal 16 2 3 4" xfId="9000"/>
    <cellStyle name="Normal 16 2 3 4 2" xfId="34665"/>
    <cellStyle name="Normal 16 2 3 4 3" xfId="25616"/>
    <cellStyle name="Normal 16 2 3 5" xfId="7838"/>
    <cellStyle name="Normal 16 2 3 5 2" xfId="40050"/>
    <cellStyle name="Normal 16 2 3 5 3" xfId="24457"/>
    <cellStyle name="Normal 16 2 3 6" xfId="6079"/>
    <cellStyle name="Normal 16 2 3 6 2" xfId="22816"/>
    <cellStyle name="Normal 16 2 3 7" xfId="20674"/>
    <cellStyle name="Normal 16 2 3 8" xfId="30451"/>
    <cellStyle name="Normal 16 2 3 9" xfId="35803"/>
    <cellStyle name="Normal 16 2 4" xfId="2590"/>
    <cellStyle name="Normal 16 2 4 2" xfId="11922"/>
    <cellStyle name="Normal 16 2 4 2 2" xfId="28529"/>
    <cellStyle name="Normal 16 2 4 2 3" xfId="33359"/>
    <cellStyle name="Normal 16 2 4 2 4" xfId="38835"/>
    <cellStyle name="Normal 16 2 4 2 5" xfId="16770"/>
    <cellStyle name="Normal 16 2 4 3" xfId="9398"/>
    <cellStyle name="Normal 16 2 4 3 2" xfId="42161"/>
    <cellStyle name="Normal 16 2 4 3 3" xfId="26008"/>
    <cellStyle name="Normal 16 2 4 4" xfId="7071"/>
    <cellStyle name="Normal 16 2 4 4 2" xfId="40603"/>
    <cellStyle name="Normal 16 2 4 4 3" xfId="23690"/>
    <cellStyle name="Normal 16 2 4 5" xfId="5171"/>
    <cellStyle name="Normal 16 2 4 5 2" xfId="22049"/>
    <cellStyle name="Normal 16 2 4 6" xfId="19906"/>
    <cellStyle name="Normal 16 2 4 7" xfId="30834"/>
    <cellStyle name="Normal 16 2 4 8" xfId="36240"/>
    <cellStyle name="Normal 16 2 4 9" xfId="14249"/>
    <cellStyle name="Normal 16 2 5" xfId="2068"/>
    <cellStyle name="Normal 16 2 5 2" xfId="11441"/>
    <cellStyle name="Normal 16 2 5 2 2" xfId="28048"/>
    <cellStyle name="Normal 16 2 5 2 3" xfId="32878"/>
    <cellStyle name="Normal 16 2 5 2 4" xfId="38354"/>
    <cellStyle name="Normal 16 2 5 2 5" xfId="16289"/>
    <cellStyle name="Normal 16 2 5 3" xfId="9786"/>
    <cellStyle name="Normal 16 2 5 3 2" xfId="42540"/>
    <cellStyle name="Normal 16 2 5 3 3" xfId="26396"/>
    <cellStyle name="Normal 16 2 5 4" xfId="4651"/>
    <cellStyle name="Normal 16 2 5 4 2" xfId="21566"/>
    <cellStyle name="Normal 16 2 5 5" xfId="19423"/>
    <cellStyle name="Normal 16 2 5 6" xfId="31222"/>
    <cellStyle name="Normal 16 2 5 7" xfId="36630"/>
    <cellStyle name="Normal 16 2 5 8" xfId="14637"/>
    <cellStyle name="Normal 16 2 6" xfId="1575"/>
    <cellStyle name="Normal 16 2 6 2" xfId="11054"/>
    <cellStyle name="Normal 16 2 6 2 2" xfId="27661"/>
    <cellStyle name="Normal 16 2 6 3" xfId="18936"/>
    <cellStyle name="Normal 16 2 6 4" xfId="32493"/>
    <cellStyle name="Normal 16 2 6 5" xfId="37969"/>
    <cellStyle name="Normal 16 2 6 6" xfId="15902"/>
    <cellStyle name="Normal 16 2 7" xfId="8233"/>
    <cellStyle name="Normal 16 2 7 2" xfId="42040"/>
    <cellStyle name="Normal 16 2 7 3" xfId="24851"/>
    <cellStyle name="Normal 16 2 8" xfId="6588"/>
    <cellStyle name="Normal 16 2 8 2" xfId="40890"/>
    <cellStyle name="Normal 16 2 8 3" xfId="23211"/>
    <cellStyle name="Normal 16 2 9" xfId="4051"/>
    <cellStyle name="Normal 16 2 9 2" xfId="21075"/>
    <cellStyle name="Normal 16 3" xfId="155"/>
    <cellStyle name="Normal 16 3 10" xfId="17958"/>
    <cellStyle name="Normal 16 3 11" xfId="29689"/>
    <cellStyle name="Normal 16 3 12" xfId="34576"/>
    <cellStyle name="Normal 16 3 13" xfId="13085"/>
    <cellStyle name="Normal 16 3 2" xfId="1044"/>
    <cellStyle name="Normal 16 3 2 10" xfId="13471"/>
    <cellStyle name="Normal 16 3 2 2" xfId="3086"/>
    <cellStyle name="Normal 16 3 2 2 2" xfId="10285"/>
    <cellStyle name="Normal 16 3 2 2 2 2" xfId="26893"/>
    <cellStyle name="Normal 16 3 2 2 3" xfId="20293"/>
    <cellStyle name="Normal 16 3 2 2 4" xfId="31718"/>
    <cellStyle name="Normal 16 3 2 2 5" xfId="37191"/>
    <cellStyle name="Normal 16 3 2 2 6" xfId="15134"/>
    <cellStyle name="Normal 16 3 2 3" xfId="12309"/>
    <cellStyle name="Normal 16 3 2 3 2" xfId="28916"/>
    <cellStyle name="Normal 16 3 2 3 3" xfId="33746"/>
    <cellStyle name="Normal 16 3 2 3 4" xfId="39222"/>
    <cellStyle name="Normal 16 3 2 3 5" xfId="17157"/>
    <cellStyle name="Normal 16 3 2 4" xfId="8620"/>
    <cellStyle name="Normal 16 3 2 4 2" xfId="40165"/>
    <cellStyle name="Normal 16 3 2 4 3" xfId="25236"/>
    <cellStyle name="Normal 16 3 2 5" xfId="7458"/>
    <cellStyle name="Normal 16 3 2 5 2" xfId="42033"/>
    <cellStyle name="Normal 16 3 2 5 3" xfId="24077"/>
    <cellStyle name="Normal 16 3 2 6" xfId="5665"/>
    <cellStyle name="Normal 16 3 2 6 2" xfId="22436"/>
    <cellStyle name="Normal 16 3 2 7" xfId="18445"/>
    <cellStyle name="Normal 16 3 2 8" xfId="30071"/>
    <cellStyle name="Normal 16 3 2 9" xfId="35403"/>
    <cellStyle name="Normal 16 3 3" xfId="3501"/>
    <cellStyle name="Normal 16 3 3 10" xfId="13852"/>
    <cellStyle name="Normal 16 3 3 2" xfId="10667"/>
    <cellStyle name="Normal 16 3 3 2 2" xfId="27274"/>
    <cellStyle name="Normal 16 3 3 2 3" xfId="32099"/>
    <cellStyle name="Normal 16 3 3 2 4" xfId="37572"/>
    <cellStyle name="Normal 16 3 3 2 5" xfId="15515"/>
    <cellStyle name="Normal 16 3 3 3" xfId="12690"/>
    <cellStyle name="Normal 16 3 3 3 2" xfId="29297"/>
    <cellStyle name="Normal 16 3 3 3 3" xfId="34127"/>
    <cellStyle name="Normal 16 3 3 3 4" xfId="39603"/>
    <cellStyle name="Normal 16 3 3 3 5" xfId="17538"/>
    <cellStyle name="Normal 16 3 3 4" xfId="9001"/>
    <cellStyle name="Normal 16 3 3 4 2" xfId="35267"/>
    <cellStyle name="Normal 16 3 3 4 3" xfId="25617"/>
    <cellStyle name="Normal 16 3 3 5" xfId="7839"/>
    <cellStyle name="Normal 16 3 3 5 2" xfId="42035"/>
    <cellStyle name="Normal 16 3 3 5 3" xfId="24458"/>
    <cellStyle name="Normal 16 3 3 6" xfId="6080"/>
    <cellStyle name="Normal 16 3 3 6 2" xfId="22817"/>
    <cellStyle name="Normal 16 3 3 7" xfId="20675"/>
    <cellStyle name="Normal 16 3 3 8" xfId="30452"/>
    <cellStyle name="Normal 16 3 3 9" xfId="35804"/>
    <cellStyle name="Normal 16 3 4" xfId="2591"/>
    <cellStyle name="Normal 16 3 4 2" xfId="11923"/>
    <cellStyle name="Normal 16 3 4 2 2" xfId="28530"/>
    <cellStyle name="Normal 16 3 4 2 3" xfId="33360"/>
    <cellStyle name="Normal 16 3 4 2 4" xfId="38836"/>
    <cellStyle name="Normal 16 3 4 2 5" xfId="16771"/>
    <cellStyle name="Normal 16 3 4 3" xfId="9399"/>
    <cellStyle name="Normal 16 3 4 3 2" xfId="42162"/>
    <cellStyle name="Normal 16 3 4 3 3" xfId="26009"/>
    <cellStyle name="Normal 16 3 4 4" xfId="7072"/>
    <cellStyle name="Normal 16 3 4 4 2" xfId="40025"/>
    <cellStyle name="Normal 16 3 4 4 3" xfId="23691"/>
    <cellStyle name="Normal 16 3 4 5" xfId="5172"/>
    <cellStyle name="Normal 16 3 4 5 2" xfId="22050"/>
    <cellStyle name="Normal 16 3 4 6" xfId="19907"/>
    <cellStyle name="Normal 16 3 4 7" xfId="30835"/>
    <cellStyle name="Normal 16 3 4 8" xfId="36241"/>
    <cellStyle name="Normal 16 3 4 9" xfId="14250"/>
    <cellStyle name="Normal 16 3 5" xfId="2069"/>
    <cellStyle name="Normal 16 3 5 2" xfId="11442"/>
    <cellStyle name="Normal 16 3 5 2 2" xfId="28049"/>
    <cellStyle name="Normal 16 3 5 2 3" xfId="32879"/>
    <cellStyle name="Normal 16 3 5 2 4" xfId="38355"/>
    <cellStyle name="Normal 16 3 5 2 5" xfId="16290"/>
    <cellStyle name="Normal 16 3 5 3" xfId="9787"/>
    <cellStyle name="Normal 16 3 5 3 2" xfId="42541"/>
    <cellStyle name="Normal 16 3 5 3 3" xfId="26397"/>
    <cellStyle name="Normal 16 3 5 4" xfId="4652"/>
    <cellStyle name="Normal 16 3 5 4 2" xfId="21567"/>
    <cellStyle name="Normal 16 3 5 5" xfId="19424"/>
    <cellStyle name="Normal 16 3 5 6" xfId="31223"/>
    <cellStyle name="Normal 16 3 5 7" xfId="36631"/>
    <cellStyle name="Normal 16 3 5 8" xfId="14638"/>
    <cellStyle name="Normal 16 3 6" xfId="1576"/>
    <cellStyle name="Normal 16 3 6 2" xfId="11055"/>
    <cellStyle name="Normal 16 3 6 2 2" xfId="27662"/>
    <cellStyle name="Normal 16 3 6 3" xfId="18937"/>
    <cellStyle name="Normal 16 3 6 4" xfId="32494"/>
    <cellStyle name="Normal 16 3 6 5" xfId="37970"/>
    <cellStyle name="Normal 16 3 6 6" xfId="15903"/>
    <cellStyle name="Normal 16 3 7" xfId="8234"/>
    <cellStyle name="Normal 16 3 7 2" xfId="41425"/>
    <cellStyle name="Normal 16 3 7 3" xfId="24852"/>
    <cellStyle name="Normal 16 3 8" xfId="6589"/>
    <cellStyle name="Normal 16 3 8 2" xfId="40831"/>
    <cellStyle name="Normal 16 3 8 3" xfId="23212"/>
    <cellStyle name="Normal 16 3 9" xfId="4052"/>
    <cellStyle name="Normal 16 3 9 2" xfId="21076"/>
    <cellStyle name="Normal 16 4" xfId="156"/>
    <cellStyle name="Normal 16 5" xfId="1045"/>
    <cellStyle name="Normal 17" xfId="2070"/>
    <cellStyle name="Normal 17 2" xfId="157"/>
    <cellStyle name="Normal 17 2 10" xfId="17959"/>
    <cellStyle name="Normal 17 2 11" xfId="29690"/>
    <cellStyle name="Normal 17 2 12" xfId="34578"/>
    <cellStyle name="Normal 17 2 13" xfId="13086"/>
    <cellStyle name="Normal 17 2 2" xfId="1046"/>
    <cellStyle name="Normal 17 2 2 10" xfId="13472"/>
    <cellStyle name="Normal 17 2 2 2" xfId="3087"/>
    <cellStyle name="Normal 17 2 2 2 2" xfId="10286"/>
    <cellStyle name="Normal 17 2 2 2 2 2" xfId="26894"/>
    <cellStyle name="Normal 17 2 2 2 3" xfId="20294"/>
    <cellStyle name="Normal 17 2 2 2 4" xfId="31719"/>
    <cellStyle name="Normal 17 2 2 2 5" xfId="37192"/>
    <cellStyle name="Normal 17 2 2 2 6" xfId="15135"/>
    <cellStyle name="Normal 17 2 2 3" xfId="12310"/>
    <cellStyle name="Normal 17 2 2 3 2" xfId="28917"/>
    <cellStyle name="Normal 17 2 2 3 3" xfId="33747"/>
    <cellStyle name="Normal 17 2 2 3 4" xfId="39223"/>
    <cellStyle name="Normal 17 2 2 3 5" xfId="17158"/>
    <cellStyle name="Normal 17 2 2 4" xfId="8621"/>
    <cellStyle name="Normal 17 2 2 4 2" xfId="40157"/>
    <cellStyle name="Normal 17 2 2 4 3" xfId="25237"/>
    <cellStyle name="Normal 17 2 2 5" xfId="7459"/>
    <cellStyle name="Normal 17 2 2 5 2" xfId="41378"/>
    <cellStyle name="Normal 17 2 2 5 3" xfId="24078"/>
    <cellStyle name="Normal 17 2 2 6" xfId="5666"/>
    <cellStyle name="Normal 17 2 2 6 2" xfId="22437"/>
    <cellStyle name="Normal 17 2 2 7" xfId="18446"/>
    <cellStyle name="Normal 17 2 2 8" xfId="30072"/>
    <cellStyle name="Normal 17 2 2 9" xfId="35404"/>
    <cellStyle name="Normal 17 2 3" xfId="3502"/>
    <cellStyle name="Normal 17 2 3 10" xfId="13853"/>
    <cellStyle name="Normal 17 2 3 2" xfId="10668"/>
    <cellStyle name="Normal 17 2 3 2 2" xfId="27275"/>
    <cellStyle name="Normal 17 2 3 2 3" xfId="32100"/>
    <cellStyle name="Normal 17 2 3 2 4" xfId="37573"/>
    <cellStyle name="Normal 17 2 3 2 5" xfId="15516"/>
    <cellStyle name="Normal 17 2 3 3" xfId="12691"/>
    <cellStyle name="Normal 17 2 3 3 2" xfId="29298"/>
    <cellStyle name="Normal 17 2 3 3 3" xfId="34128"/>
    <cellStyle name="Normal 17 2 3 3 4" xfId="39604"/>
    <cellStyle name="Normal 17 2 3 3 5" xfId="17539"/>
    <cellStyle name="Normal 17 2 3 4" xfId="9002"/>
    <cellStyle name="Normal 17 2 3 4 2" xfId="35178"/>
    <cellStyle name="Normal 17 2 3 4 3" xfId="25618"/>
    <cellStyle name="Normal 17 2 3 5" xfId="7840"/>
    <cellStyle name="Normal 17 2 3 5 2" xfId="40138"/>
    <cellStyle name="Normal 17 2 3 5 3" xfId="24459"/>
    <cellStyle name="Normal 17 2 3 6" xfId="6081"/>
    <cellStyle name="Normal 17 2 3 6 2" xfId="22818"/>
    <cellStyle name="Normal 17 2 3 7" xfId="20676"/>
    <cellStyle name="Normal 17 2 3 8" xfId="30453"/>
    <cellStyle name="Normal 17 2 3 9" xfId="35805"/>
    <cellStyle name="Normal 17 2 4" xfId="2592"/>
    <cellStyle name="Normal 17 2 4 2" xfId="11924"/>
    <cellStyle name="Normal 17 2 4 2 2" xfId="28531"/>
    <cellStyle name="Normal 17 2 4 2 3" xfId="33361"/>
    <cellStyle name="Normal 17 2 4 2 4" xfId="38837"/>
    <cellStyle name="Normal 17 2 4 2 5" xfId="16772"/>
    <cellStyle name="Normal 17 2 4 3" xfId="9400"/>
    <cellStyle name="Normal 17 2 4 3 2" xfId="42163"/>
    <cellStyle name="Normal 17 2 4 3 3" xfId="26010"/>
    <cellStyle name="Normal 17 2 4 4" xfId="7073"/>
    <cellStyle name="Normal 17 2 4 4 2" xfId="41279"/>
    <cellStyle name="Normal 17 2 4 4 3" xfId="23692"/>
    <cellStyle name="Normal 17 2 4 5" xfId="5173"/>
    <cellStyle name="Normal 17 2 4 5 2" xfId="22051"/>
    <cellStyle name="Normal 17 2 4 6" xfId="19908"/>
    <cellStyle name="Normal 17 2 4 7" xfId="30836"/>
    <cellStyle name="Normal 17 2 4 8" xfId="36242"/>
    <cellStyle name="Normal 17 2 4 9" xfId="14251"/>
    <cellStyle name="Normal 17 2 5" xfId="2071"/>
    <cellStyle name="Normal 17 2 5 2" xfId="11443"/>
    <cellStyle name="Normal 17 2 5 2 2" xfId="28050"/>
    <cellStyle name="Normal 17 2 5 2 3" xfId="32880"/>
    <cellStyle name="Normal 17 2 5 2 4" xfId="38356"/>
    <cellStyle name="Normal 17 2 5 2 5" xfId="16291"/>
    <cellStyle name="Normal 17 2 5 3" xfId="9788"/>
    <cellStyle name="Normal 17 2 5 3 2" xfId="42542"/>
    <cellStyle name="Normal 17 2 5 3 3" xfId="26398"/>
    <cellStyle name="Normal 17 2 5 4" xfId="4653"/>
    <cellStyle name="Normal 17 2 5 4 2" xfId="21568"/>
    <cellStyle name="Normal 17 2 5 5" xfId="19425"/>
    <cellStyle name="Normal 17 2 5 6" xfId="31224"/>
    <cellStyle name="Normal 17 2 5 7" xfId="36633"/>
    <cellStyle name="Normal 17 2 5 8" xfId="14639"/>
    <cellStyle name="Normal 17 2 6" xfId="1577"/>
    <cellStyle name="Normal 17 2 6 2" xfId="11056"/>
    <cellStyle name="Normal 17 2 6 2 2" xfId="27663"/>
    <cellStyle name="Normal 17 2 6 3" xfId="18938"/>
    <cellStyle name="Normal 17 2 6 4" xfId="32495"/>
    <cellStyle name="Normal 17 2 6 5" xfId="37971"/>
    <cellStyle name="Normal 17 2 6 6" xfId="15904"/>
    <cellStyle name="Normal 17 2 7" xfId="8235"/>
    <cellStyle name="Normal 17 2 7 2" xfId="37143"/>
    <cellStyle name="Normal 17 2 7 3" xfId="24853"/>
    <cellStyle name="Normal 17 2 8" xfId="6590"/>
    <cellStyle name="Normal 17 2 8 2" xfId="34692"/>
    <cellStyle name="Normal 17 2 8 3" xfId="23213"/>
    <cellStyle name="Normal 17 2 9" xfId="4053"/>
    <cellStyle name="Normal 17 2 9 2" xfId="21077"/>
    <cellStyle name="Normal 17 3" xfId="158"/>
    <cellStyle name="Normal 17 3 10" xfId="17960"/>
    <cellStyle name="Normal 17 3 11" xfId="29691"/>
    <cellStyle name="Normal 17 3 12" xfId="34579"/>
    <cellStyle name="Normal 17 3 13" xfId="13087"/>
    <cellStyle name="Normal 17 3 2" xfId="1047"/>
    <cellStyle name="Normal 17 3 2 10" xfId="13473"/>
    <cellStyle name="Normal 17 3 2 2" xfId="3088"/>
    <cellStyle name="Normal 17 3 2 2 2" xfId="10287"/>
    <cellStyle name="Normal 17 3 2 2 2 2" xfId="26895"/>
    <cellStyle name="Normal 17 3 2 2 3" xfId="20295"/>
    <cellStyle name="Normal 17 3 2 2 4" xfId="31720"/>
    <cellStyle name="Normal 17 3 2 2 5" xfId="37193"/>
    <cellStyle name="Normal 17 3 2 2 6" xfId="15136"/>
    <cellStyle name="Normal 17 3 2 3" xfId="12311"/>
    <cellStyle name="Normal 17 3 2 3 2" xfId="28918"/>
    <cellStyle name="Normal 17 3 2 3 3" xfId="33748"/>
    <cellStyle name="Normal 17 3 2 3 4" xfId="39224"/>
    <cellStyle name="Normal 17 3 2 3 5" xfId="17159"/>
    <cellStyle name="Normal 17 3 2 4" xfId="8622"/>
    <cellStyle name="Normal 17 3 2 4 2" xfId="40342"/>
    <cellStyle name="Normal 17 3 2 4 3" xfId="25238"/>
    <cellStyle name="Normal 17 3 2 5" xfId="7460"/>
    <cellStyle name="Normal 17 3 2 5 2" xfId="41518"/>
    <cellStyle name="Normal 17 3 2 5 3" xfId="24079"/>
    <cellStyle name="Normal 17 3 2 6" xfId="5667"/>
    <cellStyle name="Normal 17 3 2 6 2" xfId="22438"/>
    <cellStyle name="Normal 17 3 2 7" xfId="18447"/>
    <cellStyle name="Normal 17 3 2 8" xfId="30073"/>
    <cellStyle name="Normal 17 3 2 9" xfId="35405"/>
    <cellStyle name="Normal 17 3 3" xfId="3503"/>
    <cellStyle name="Normal 17 3 3 10" xfId="13854"/>
    <cellStyle name="Normal 17 3 3 2" xfId="10669"/>
    <cellStyle name="Normal 17 3 3 2 2" xfId="27276"/>
    <cellStyle name="Normal 17 3 3 2 3" xfId="32101"/>
    <cellStyle name="Normal 17 3 3 2 4" xfId="37574"/>
    <cellStyle name="Normal 17 3 3 2 5" xfId="15517"/>
    <cellStyle name="Normal 17 3 3 3" xfId="12692"/>
    <cellStyle name="Normal 17 3 3 3 2" xfId="29299"/>
    <cellStyle name="Normal 17 3 3 3 3" xfId="34129"/>
    <cellStyle name="Normal 17 3 3 3 4" xfId="39605"/>
    <cellStyle name="Normal 17 3 3 3 5" xfId="17540"/>
    <cellStyle name="Normal 17 3 3 4" xfId="9003"/>
    <cellStyle name="Normal 17 3 3 4 2" xfId="34935"/>
    <cellStyle name="Normal 17 3 3 4 3" xfId="25619"/>
    <cellStyle name="Normal 17 3 3 5" xfId="7841"/>
    <cellStyle name="Normal 17 3 3 5 2" xfId="35305"/>
    <cellStyle name="Normal 17 3 3 5 3" xfId="24460"/>
    <cellStyle name="Normal 17 3 3 6" xfId="6082"/>
    <cellStyle name="Normal 17 3 3 6 2" xfId="22819"/>
    <cellStyle name="Normal 17 3 3 7" xfId="20677"/>
    <cellStyle name="Normal 17 3 3 8" xfId="30454"/>
    <cellStyle name="Normal 17 3 3 9" xfId="35806"/>
    <cellStyle name="Normal 17 3 4" xfId="2593"/>
    <cellStyle name="Normal 17 3 4 2" xfId="11925"/>
    <cellStyle name="Normal 17 3 4 2 2" xfId="28532"/>
    <cellStyle name="Normal 17 3 4 2 3" xfId="33362"/>
    <cellStyle name="Normal 17 3 4 2 4" xfId="38838"/>
    <cellStyle name="Normal 17 3 4 2 5" xfId="16773"/>
    <cellStyle name="Normal 17 3 4 3" xfId="9401"/>
    <cellStyle name="Normal 17 3 4 3 2" xfId="42164"/>
    <cellStyle name="Normal 17 3 4 3 3" xfId="26011"/>
    <cellStyle name="Normal 17 3 4 4" xfId="7074"/>
    <cellStyle name="Normal 17 3 4 4 2" xfId="40907"/>
    <cellStyle name="Normal 17 3 4 4 3" xfId="23693"/>
    <cellStyle name="Normal 17 3 4 5" xfId="5174"/>
    <cellStyle name="Normal 17 3 4 5 2" xfId="22052"/>
    <cellStyle name="Normal 17 3 4 6" xfId="19909"/>
    <cellStyle name="Normal 17 3 4 7" xfId="30837"/>
    <cellStyle name="Normal 17 3 4 8" xfId="36243"/>
    <cellStyle name="Normal 17 3 4 9" xfId="14252"/>
    <cellStyle name="Normal 17 3 5" xfId="2072"/>
    <cellStyle name="Normal 17 3 5 2" xfId="11444"/>
    <cellStyle name="Normal 17 3 5 2 2" xfId="28051"/>
    <cellStyle name="Normal 17 3 5 2 3" xfId="32881"/>
    <cellStyle name="Normal 17 3 5 2 4" xfId="38357"/>
    <cellStyle name="Normal 17 3 5 2 5" xfId="16292"/>
    <cellStyle name="Normal 17 3 5 3" xfId="9789"/>
    <cellStyle name="Normal 17 3 5 3 2" xfId="42543"/>
    <cellStyle name="Normal 17 3 5 3 3" xfId="26399"/>
    <cellStyle name="Normal 17 3 5 4" xfId="4654"/>
    <cellStyle name="Normal 17 3 5 4 2" xfId="21569"/>
    <cellStyle name="Normal 17 3 5 5" xfId="19426"/>
    <cellStyle name="Normal 17 3 5 6" xfId="31225"/>
    <cellStyle name="Normal 17 3 5 7" xfId="36634"/>
    <cellStyle name="Normal 17 3 5 8" xfId="14640"/>
    <cellStyle name="Normal 17 3 6" xfId="1578"/>
    <cellStyle name="Normal 17 3 6 2" xfId="11057"/>
    <cellStyle name="Normal 17 3 6 2 2" xfId="27664"/>
    <cellStyle name="Normal 17 3 6 3" xfId="18939"/>
    <cellStyle name="Normal 17 3 6 4" xfId="32496"/>
    <cellStyle name="Normal 17 3 6 5" xfId="37972"/>
    <cellStyle name="Normal 17 3 6 6" xfId="15905"/>
    <cellStyle name="Normal 17 3 7" xfId="8236"/>
    <cellStyle name="Normal 17 3 7 2" xfId="35041"/>
    <cellStyle name="Normal 17 3 7 3" xfId="24854"/>
    <cellStyle name="Normal 17 3 8" xfId="6591"/>
    <cellStyle name="Normal 17 3 8 2" xfId="40588"/>
    <cellStyle name="Normal 17 3 8 3" xfId="23214"/>
    <cellStyle name="Normal 17 3 9" xfId="4054"/>
    <cellStyle name="Normal 17 3 9 2" xfId="21078"/>
    <cellStyle name="Normal 17 4" xfId="159"/>
    <cellStyle name="Normal 17 5" xfId="1048"/>
    <cellStyle name="Normal 18" xfId="2073"/>
    <cellStyle name="Normal 18 2" xfId="160"/>
    <cellStyle name="Normal 18 2 10" xfId="17961"/>
    <cellStyle name="Normal 18 2 11" xfId="29692"/>
    <cellStyle name="Normal 18 2 12" xfId="34581"/>
    <cellStyle name="Normal 18 2 13" xfId="13088"/>
    <cellStyle name="Normal 18 2 2" xfId="1049"/>
    <cellStyle name="Normal 18 2 2 10" xfId="13474"/>
    <cellStyle name="Normal 18 2 2 2" xfId="3089"/>
    <cellStyle name="Normal 18 2 2 2 2" xfId="10288"/>
    <cellStyle name="Normal 18 2 2 2 2 2" xfId="26896"/>
    <cellStyle name="Normal 18 2 2 2 3" xfId="20296"/>
    <cellStyle name="Normal 18 2 2 2 4" xfId="31721"/>
    <cellStyle name="Normal 18 2 2 2 5" xfId="37194"/>
    <cellStyle name="Normal 18 2 2 2 6" xfId="15137"/>
    <cellStyle name="Normal 18 2 2 3" xfId="12312"/>
    <cellStyle name="Normal 18 2 2 3 2" xfId="28919"/>
    <cellStyle name="Normal 18 2 2 3 3" xfId="33749"/>
    <cellStyle name="Normal 18 2 2 3 4" xfId="39225"/>
    <cellStyle name="Normal 18 2 2 3 5" xfId="17160"/>
    <cellStyle name="Normal 18 2 2 4" xfId="8623"/>
    <cellStyle name="Normal 18 2 2 4 2" xfId="41442"/>
    <cellStyle name="Normal 18 2 2 4 3" xfId="25239"/>
    <cellStyle name="Normal 18 2 2 5" xfId="7461"/>
    <cellStyle name="Normal 18 2 2 5 2" xfId="35344"/>
    <cellStyle name="Normal 18 2 2 5 3" xfId="24080"/>
    <cellStyle name="Normal 18 2 2 6" xfId="5668"/>
    <cellStyle name="Normal 18 2 2 6 2" xfId="22439"/>
    <cellStyle name="Normal 18 2 2 7" xfId="18448"/>
    <cellStyle name="Normal 18 2 2 8" xfId="30074"/>
    <cellStyle name="Normal 18 2 2 9" xfId="35406"/>
    <cellStyle name="Normal 18 2 3" xfId="3504"/>
    <cellStyle name="Normal 18 2 3 10" xfId="13855"/>
    <cellStyle name="Normal 18 2 3 2" xfId="10670"/>
    <cellStyle name="Normal 18 2 3 2 2" xfId="27277"/>
    <cellStyle name="Normal 18 2 3 2 3" xfId="32102"/>
    <cellStyle name="Normal 18 2 3 2 4" xfId="37575"/>
    <cellStyle name="Normal 18 2 3 2 5" xfId="15518"/>
    <cellStyle name="Normal 18 2 3 3" xfId="12693"/>
    <cellStyle name="Normal 18 2 3 3 2" xfId="29300"/>
    <cellStyle name="Normal 18 2 3 3 3" xfId="34130"/>
    <cellStyle name="Normal 18 2 3 3 4" xfId="39606"/>
    <cellStyle name="Normal 18 2 3 3 5" xfId="17541"/>
    <cellStyle name="Normal 18 2 3 4" xfId="9004"/>
    <cellStyle name="Normal 18 2 3 4 2" xfId="42012"/>
    <cellStyle name="Normal 18 2 3 4 3" xfId="25620"/>
    <cellStyle name="Normal 18 2 3 5" xfId="7842"/>
    <cellStyle name="Normal 18 2 3 5 2" xfId="41784"/>
    <cellStyle name="Normal 18 2 3 5 3" xfId="24461"/>
    <cellStyle name="Normal 18 2 3 6" xfId="6083"/>
    <cellStyle name="Normal 18 2 3 6 2" xfId="22820"/>
    <cellStyle name="Normal 18 2 3 7" xfId="20678"/>
    <cellStyle name="Normal 18 2 3 8" xfId="30455"/>
    <cellStyle name="Normal 18 2 3 9" xfId="35807"/>
    <cellStyle name="Normal 18 2 4" xfId="2594"/>
    <cellStyle name="Normal 18 2 4 2" xfId="11926"/>
    <cellStyle name="Normal 18 2 4 2 2" xfId="28533"/>
    <cellStyle name="Normal 18 2 4 2 3" xfId="33363"/>
    <cellStyle name="Normal 18 2 4 2 4" xfId="38839"/>
    <cellStyle name="Normal 18 2 4 2 5" xfId="16774"/>
    <cellStyle name="Normal 18 2 4 3" xfId="9402"/>
    <cellStyle name="Normal 18 2 4 3 2" xfId="42165"/>
    <cellStyle name="Normal 18 2 4 3 3" xfId="26012"/>
    <cellStyle name="Normal 18 2 4 4" xfId="7075"/>
    <cellStyle name="Normal 18 2 4 4 2" xfId="42113"/>
    <cellStyle name="Normal 18 2 4 4 3" xfId="23694"/>
    <cellStyle name="Normal 18 2 4 5" xfId="5175"/>
    <cellStyle name="Normal 18 2 4 5 2" xfId="22053"/>
    <cellStyle name="Normal 18 2 4 6" xfId="19910"/>
    <cellStyle name="Normal 18 2 4 7" xfId="30838"/>
    <cellStyle name="Normal 18 2 4 8" xfId="36244"/>
    <cellStyle name="Normal 18 2 4 9" xfId="14253"/>
    <cellStyle name="Normal 18 2 5" xfId="2074"/>
    <cellStyle name="Normal 18 2 5 2" xfId="11445"/>
    <cellStyle name="Normal 18 2 5 2 2" xfId="28052"/>
    <cellStyle name="Normal 18 2 5 2 3" xfId="32882"/>
    <cellStyle name="Normal 18 2 5 2 4" xfId="38358"/>
    <cellStyle name="Normal 18 2 5 2 5" xfId="16293"/>
    <cellStyle name="Normal 18 2 5 3" xfId="9790"/>
    <cellStyle name="Normal 18 2 5 3 2" xfId="42544"/>
    <cellStyle name="Normal 18 2 5 3 3" xfId="26400"/>
    <cellStyle name="Normal 18 2 5 4" xfId="4655"/>
    <cellStyle name="Normal 18 2 5 4 2" xfId="21570"/>
    <cellStyle name="Normal 18 2 5 5" xfId="19427"/>
    <cellStyle name="Normal 18 2 5 6" xfId="31226"/>
    <cellStyle name="Normal 18 2 5 7" xfId="36636"/>
    <cellStyle name="Normal 18 2 5 8" xfId="14641"/>
    <cellStyle name="Normal 18 2 6" xfId="1579"/>
    <cellStyle name="Normal 18 2 6 2" xfId="11058"/>
    <cellStyle name="Normal 18 2 6 2 2" xfId="27665"/>
    <cellStyle name="Normal 18 2 6 3" xfId="18940"/>
    <cellStyle name="Normal 18 2 6 4" xfId="32497"/>
    <cellStyle name="Normal 18 2 6 5" xfId="37973"/>
    <cellStyle name="Normal 18 2 6 6" xfId="15906"/>
    <cellStyle name="Normal 18 2 7" xfId="8237"/>
    <cellStyle name="Normal 18 2 7 2" xfId="41652"/>
    <cellStyle name="Normal 18 2 7 3" xfId="24855"/>
    <cellStyle name="Normal 18 2 8" xfId="6592"/>
    <cellStyle name="Normal 18 2 8 2" xfId="41989"/>
    <cellStyle name="Normal 18 2 8 3" xfId="23215"/>
    <cellStyle name="Normal 18 2 9" xfId="4055"/>
    <cellStyle name="Normal 18 2 9 2" xfId="21079"/>
    <cellStyle name="Normal 18 3" xfId="161"/>
    <cellStyle name="Normal 18 3 10" xfId="17962"/>
    <cellStyle name="Normal 18 3 11" xfId="29693"/>
    <cellStyle name="Normal 18 3 12" xfId="34582"/>
    <cellStyle name="Normal 18 3 13" xfId="13089"/>
    <cellStyle name="Normal 18 3 2" xfId="1050"/>
    <cellStyle name="Normal 18 3 2 10" xfId="13475"/>
    <cellStyle name="Normal 18 3 2 2" xfId="3090"/>
    <cellStyle name="Normal 18 3 2 2 2" xfId="10289"/>
    <cellStyle name="Normal 18 3 2 2 2 2" xfId="26897"/>
    <cellStyle name="Normal 18 3 2 2 3" xfId="20297"/>
    <cellStyle name="Normal 18 3 2 2 4" xfId="31722"/>
    <cellStyle name="Normal 18 3 2 2 5" xfId="37195"/>
    <cellStyle name="Normal 18 3 2 2 6" xfId="15138"/>
    <cellStyle name="Normal 18 3 2 3" xfId="12313"/>
    <cellStyle name="Normal 18 3 2 3 2" xfId="28920"/>
    <cellStyle name="Normal 18 3 2 3 3" xfId="33750"/>
    <cellStyle name="Normal 18 3 2 3 4" xfId="39226"/>
    <cellStyle name="Normal 18 3 2 3 5" xfId="17161"/>
    <cellStyle name="Normal 18 3 2 4" xfId="8624"/>
    <cellStyle name="Normal 18 3 2 4 2" xfId="40352"/>
    <cellStyle name="Normal 18 3 2 4 3" xfId="25240"/>
    <cellStyle name="Normal 18 3 2 5" xfId="7462"/>
    <cellStyle name="Normal 18 3 2 5 2" xfId="35184"/>
    <cellStyle name="Normal 18 3 2 5 3" xfId="24081"/>
    <cellStyle name="Normal 18 3 2 6" xfId="5669"/>
    <cellStyle name="Normal 18 3 2 6 2" xfId="22440"/>
    <cellStyle name="Normal 18 3 2 7" xfId="18449"/>
    <cellStyle name="Normal 18 3 2 8" xfId="30075"/>
    <cellStyle name="Normal 18 3 2 9" xfId="35407"/>
    <cellStyle name="Normal 18 3 3" xfId="3505"/>
    <cellStyle name="Normal 18 3 3 10" xfId="13856"/>
    <cellStyle name="Normal 18 3 3 2" xfId="10671"/>
    <cellStyle name="Normal 18 3 3 2 2" xfId="27278"/>
    <cellStyle name="Normal 18 3 3 2 3" xfId="32103"/>
    <cellStyle name="Normal 18 3 3 2 4" xfId="37576"/>
    <cellStyle name="Normal 18 3 3 2 5" xfId="15519"/>
    <cellStyle name="Normal 18 3 3 3" xfId="12694"/>
    <cellStyle name="Normal 18 3 3 3 2" xfId="29301"/>
    <cellStyle name="Normal 18 3 3 3 3" xfId="34131"/>
    <cellStyle name="Normal 18 3 3 3 4" xfId="39607"/>
    <cellStyle name="Normal 18 3 3 3 5" xfId="17542"/>
    <cellStyle name="Normal 18 3 3 4" xfId="9005"/>
    <cellStyle name="Normal 18 3 3 4 2" xfId="34890"/>
    <cellStyle name="Normal 18 3 3 4 3" xfId="25621"/>
    <cellStyle name="Normal 18 3 3 5" xfId="7843"/>
    <cellStyle name="Normal 18 3 3 5 2" xfId="41591"/>
    <cellStyle name="Normal 18 3 3 5 3" xfId="24462"/>
    <cellStyle name="Normal 18 3 3 6" xfId="6084"/>
    <cellStyle name="Normal 18 3 3 6 2" xfId="22821"/>
    <cellStyle name="Normal 18 3 3 7" xfId="20679"/>
    <cellStyle name="Normal 18 3 3 8" xfId="30456"/>
    <cellStyle name="Normal 18 3 3 9" xfId="35808"/>
    <cellStyle name="Normal 18 3 4" xfId="2595"/>
    <cellStyle name="Normal 18 3 4 2" xfId="11927"/>
    <cellStyle name="Normal 18 3 4 2 2" xfId="28534"/>
    <cellStyle name="Normal 18 3 4 2 3" xfId="33364"/>
    <cellStyle name="Normal 18 3 4 2 4" xfId="38840"/>
    <cellStyle name="Normal 18 3 4 2 5" xfId="16775"/>
    <cellStyle name="Normal 18 3 4 3" xfId="9403"/>
    <cellStyle name="Normal 18 3 4 3 2" xfId="42166"/>
    <cellStyle name="Normal 18 3 4 3 3" xfId="26013"/>
    <cellStyle name="Normal 18 3 4 4" xfId="7076"/>
    <cellStyle name="Normal 18 3 4 4 2" xfId="41246"/>
    <cellStyle name="Normal 18 3 4 4 3" xfId="23695"/>
    <cellStyle name="Normal 18 3 4 5" xfId="5176"/>
    <cellStyle name="Normal 18 3 4 5 2" xfId="22054"/>
    <cellStyle name="Normal 18 3 4 6" xfId="19911"/>
    <cellStyle name="Normal 18 3 4 7" xfId="30839"/>
    <cellStyle name="Normal 18 3 4 8" xfId="36245"/>
    <cellStyle name="Normal 18 3 4 9" xfId="14254"/>
    <cellStyle name="Normal 18 3 5" xfId="2075"/>
    <cellStyle name="Normal 18 3 5 2" xfId="11446"/>
    <cellStyle name="Normal 18 3 5 2 2" xfId="28053"/>
    <cellStyle name="Normal 18 3 5 2 3" xfId="32883"/>
    <cellStyle name="Normal 18 3 5 2 4" xfId="38359"/>
    <cellStyle name="Normal 18 3 5 2 5" xfId="16294"/>
    <cellStyle name="Normal 18 3 5 3" xfId="9791"/>
    <cellStyle name="Normal 18 3 5 3 2" xfId="42545"/>
    <cellStyle name="Normal 18 3 5 3 3" xfId="26401"/>
    <cellStyle name="Normal 18 3 5 4" xfId="4656"/>
    <cellStyle name="Normal 18 3 5 4 2" xfId="21571"/>
    <cellStyle name="Normal 18 3 5 5" xfId="19428"/>
    <cellStyle name="Normal 18 3 5 6" xfId="31227"/>
    <cellStyle name="Normal 18 3 5 7" xfId="36637"/>
    <cellStyle name="Normal 18 3 5 8" xfId="14642"/>
    <cellStyle name="Normal 18 3 6" xfId="1580"/>
    <cellStyle name="Normal 18 3 6 2" xfId="11059"/>
    <cellStyle name="Normal 18 3 6 2 2" xfId="27666"/>
    <cellStyle name="Normal 18 3 6 3" xfId="18941"/>
    <cellStyle name="Normal 18 3 6 4" xfId="32498"/>
    <cellStyle name="Normal 18 3 6 5" xfId="37974"/>
    <cellStyle name="Normal 18 3 6 6" xfId="15907"/>
    <cellStyle name="Normal 18 3 7" xfId="8238"/>
    <cellStyle name="Normal 18 3 7 2" xfId="40691"/>
    <cellStyle name="Normal 18 3 7 3" xfId="24856"/>
    <cellStyle name="Normal 18 3 8" xfId="6593"/>
    <cellStyle name="Normal 18 3 8 2" xfId="40985"/>
    <cellStyle name="Normal 18 3 8 3" xfId="23216"/>
    <cellStyle name="Normal 18 3 9" xfId="4056"/>
    <cellStyle name="Normal 18 3 9 2" xfId="21080"/>
    <cellStyle name="Normal 18 4" xfId="162"/>
    <cellStyle name="Normal 18 5" xfId="1051"/>
    <cellStyle name="Normal 19" xfId="3047"/>
    <cellStyle name="Normal 19 2" xfId="163"/>
    <cellStyle name="Normal 19 2 10" xfId="17963"/>
    <cellStyle name="Normal 19 2 11" xfId="29694"/>
    <cellStyle name="Normal 19 2 12" xfId="34583"/>
    <cellStyle name="Normal 19 2 13" xfId="13090"/>
    <cellStyle name="Normal 19 2 2" xfId="1052"/>
    <cellStyle name="Normal 19 2 2 10" xfId="13476"/>
    <cellStyle name="Normal 19 2 2 2" xfId="3091"/>
    <cellStyle name="Normal 19 2 2 2 2" xfId="10290"/>
    <cellStyle name="Normal 19 2 2 2 2 2" xfId="26898"/>
    <cellStyle name="Normal 19 2 2 2 3" xfId="20298"/>
    <cellStyle name="Normal 19 2 2 2 4" xfId="31723"/>
    <cellStyle name="Normal 19 2 2 2 5" xfId="37196"/>
    <cellStyle name="Normal 19 2 2 2 6" xfId="15139"/>
    <cellStyle name="Normal 19 2 2 3" xfId="12314"/>
    <cellStyle name="Normal 19 2 2 3 2" xfId="28921"/>
    <cellStyle name="Normal 19 2 2 3 3" xfId="33751"/>
    <cellStyle name="Normal 19 2 2 3 4" xfId="39227"/>
    <cellStyle name="Normal 19 2 2 3 5" xfId="17162"/>
    <cellStyle name="Normal 19 2 2 4" xfId="8625"/>
    <cellStyle name="Normal 19 2 2 4 2" xfId="41572"/>
    <cellStyle name="Normal 19 2 2 4 3" xfId="25241"/>
    <cellStyle name="Normal 19 2 2 5" xfId="7463"/>
    <cellStyle name="Normal 19 2 2 5 2" xfId="40467"/>
    <cellStyle name="Normal 19 2 2 5 3" xfId="24082"/>
    <cellStyle name="Normal 19 2 2 6" xfId="5670"/>
    <cellStyle name="Normal 19 2 2 6 2" xfId="22441"/>
    <cellStyle name="Normal 19 2 2 7" xfId="18450"/>
    <cellStyle name="Normal 19 2 2 8" xfId="30076"/>
    <cellStyle name="Normal 19 2 2 9" xfId="35408"/>
    <cellStyle name="Normal 19 2 3" xfId="3506"/>
    <cellStyle name="Normal 19 2 3 10" xfId="13857"/>
    <cellStyle name="Normal 19 2 3 2" xfId="10672"/>
    <cellStyle name="Normal 19 2 3 2 2" xfId="27279"/>
    <cellStyle name="Normal 19 2 3 2 3" xfId="32104"/>
    <cellStyle name="Normal 19 2 3 2 4" xfId="37577"/>
    <cellStyle name="Normal 19 2 3 2 5" xfId="15520"/>
    <cellStyle name="Normal 19 2 3 3" xfId="12695"/>
    <cellStyle name="Normal 19 2 3 3 2" xfId="29302"/>
    <cellStyle name="Normal 19 2 3 3 3" xfId="34132"/>
    <cellStyle name="Normal 19 2 3 3 4" xfId="39608"/>
    <cellStyle name="Normal 19 2 3 3 5" xfId="17543"/>
    <cellStyle name="Normal 19 2 3 4" xfId="9006"/>
    <cellStyle name="Normal 19 2 3 4 2" xfId="40145"/>
    <cellStyle name="Normal 19 2 3 4 3" xfId="25622"/>
    <cellStyle name="Normal 19 2 3 5" xfId="7844"/>
    <cellStyle name="Normal 19 2 3 5 2" xfId="41347"/>
    <cellStyle name="Normal 19 2 3 5 3" xfId="24463"/>
    <cellStyle name="Normal 19 2 3 6" xfId="6085"/>
    <cellStyle name="Normal 19 2 3 6 2" xfId="22822"/>
    <cellStyle name="Normal 19 2 3 7" xfId="20680"/>
    <cellStyle name="Normal 19 2 3 8" xfId="30457"/>
    <cellStyle name="Normal 19 2 3 9" xfId="35809"/>
    <cellStyle name="Normal 19 2 4" xfId="2596"/>
    <cellStyle name="Normal 19 2 4 2" xfId="11928"/>
    <cellStyle name="Normal 19 2 4 2 2" xfId="28535"/>
    <cellStyle name="Normal 19 2 4 2 3" xfId="33365"/>
    <cellStyle name="Normal 19 2 4 2 4" xfId="38841"/>
    <cellStyle name="Normal 19 2 4 2 5" xfId="16776"/>
    <cellStyle name="Normal 19 2 4 3" xfId="9404"/>
    <cellStyle name="Normal 19 2 4 3 2" xfId="42167"/>
    <cellStyle name="Normal 19 2 4 3 3" xfId="26014"/>
    <cellStyle name="Normal 19 2 4 4" xfId="7077"/>
    <cellStyle name="Normal 19 2 4 4 2" xfId="34845"/>
    <cellStyle name="Normal 19 2 4 4 3" xfId="23696"/>
    <cellStyle name="Normal 19 2 4 5" xfId="5177"/>
    <cellStyle name="Normal 19 2 4 5 2" xfId="22055"/>
    <cellStyle name="Normal 19 2 4 6" xfId="19912"/>
    <cellStyle name="Normal 19 2 4 7" xfId="30840"/>
    <cellStyle name="Normal 19 2 4 8" xfId="36246"/>
    <cellStyle name="Normal 19 2 4 9" xfId="14255"/>
    <cellStyle name="Normal 19 2 5" xfId="2076"/>
    <cellStyle name="Normal 19 2 5 2" xfId="11447"/>
    <cellStyle name="Normal 19 2 5 2 2" xfId="28054"/>
    <cellStyle name="Normal 19 2 5 2 3" xfId="32884"/>
    <cellStyle name="Normal 19 2 5 2 4" xfId="38360"/>
    <cellStyle name="Normal 19 2 5 2 5" xfId="16295"/>
    <cellStyle name="Normal 19 2 5 3" xfId="9792"/>
    <cellStyle name="Normal 19 2 5 3 2" xfId="42546"/>
    <cellStyle name="Normal 19 2 5 3 3" xfId="26402"/>
    <cellStyle name="Normal 19 2 5 4" xfId="4657"/>
    <cellStyle name="Normal 19 2 5 4 2" xfId="21572"/>
    <cellStyle name="Normal 19 2 5 5" xfId="19429"/>
    <cellStyle name="Normal 19 2 5 6" xfId="31228"/>
    <cellStyle name="Normal 19 2 5 7" xfId="36638"/>
    <cellStyle name="Normal 19 2 5 8" xfId="14643"/>
    <cellStyle name="Normal 19 2 6" xfId="1581"/>
    <cellStyle name="Normal 19 2 6 2" xfId="11060"/>
    <cellStyle name="Normal 19 2 6 2 2" xfId="27667"/>
    <cellStyle name="Normal 19 2 6 3" xfId="18942"/>
    <cellStyle name="Normal 19 2 6 4" xfId="32499"/>
    <cellStyle name="Normal 19 2 6 5" xfId="37975"/>
    <cellStyle name="Normal 19 2 6 6" xfId="15908"/>
    <cellStyle name="Normal 19 2 7" xfId="8239"/>
    <cellStyle name="Normal 19 2 7 2" xfId="34683"/>
    <cellStyle name="Normal 19 2 7 3" xfId="24857"/>
    <cellStyle name="Normal 19 2 8" xfId="6594"/>
    <cellStyle name="Normal 19 2 8 2" xfId="40043"/>
    <cellStyle name="Normal 19 2 8 3" xfId="23217"/>
    <cellStyle name="Normal 19 2 9" xfId="4057"/>
    <cellStyle name="Normal 19 2 9 2" xfId="21081"/>
    <cellStyle name="Normal 19 3" xfId="164"/>
    <cellStyle name="Normal 19 3 10" xfId="17964"/>
    <cellStyle name="Normal 19 3 11" xfId="29695"/>
    <cellStyle name="Normal 19 3 12" xfId="34584"/>
    <cellStyle name="Normal 19 3 13" xfId="13091"/>
    <cellStyle name="Normal 19 3 2" xfId="1053"/>
    <cellStyle name="Normal 19 3 2 10" xfId="13477"/>
    <cellStyle name="Normal 19 3 2 2" xfId="3092"/>
    <cellStyle name="Normal 19 3 2 2 2" xfId="10291"/>
    <cellStyle name="Normal 19 3 2 2 2 2" xfId="26899"/>
    <cellStyle name="Normal 19 3 2 2 3" xfId="20299"/>
    <cellStyle name="Normal 19 3 2 2 4" xfId="31724"/>
    <cellStyle name="Normal 19 3 2 2 5" xfId="37197"/>
    <cellStyle name="Normal 19 3 2 2 6" xfId="15140"/>
    <cellStyle name="Normal 19 3 2 3" xfId="12315"/>
    <cellStyle name="Normal 19 3 2 3 2" xfId="28922"/>
    <cellStyle name="Normal 19 3 2 3 3" xfId="33752"/>
    <cellStyle name="Normal 19 3 2 3 4" xfId="39228"/>
    <cellStyle name="Normal 19 3 2 3 5" xfId="17163"/>
    <cellStyle name="Normal 19 3 2 4" xfId="8626"/>
    <cellStyle name="Normal 19 3 2 4 2" xfId="40204"/>
    <cellStyle name="Normal 19 3 2 4 3" xfId="25242"/>
    <cellStyle name="Normal 19 3 2 5" xfId="7464"/>
    <cellStyle name="Normal 19 3 2 5 2" xfId="41270"/>
    <cellStyle name="Normal 19 3 2 5 3" xfId="24083"/>
    <cellStyle name="Normal 19 3 2 6" xfId="5671"/>
    <cellStyle name="Normal 19 3 2 6 2" xfId="22442"/>
    <cellStyle name="Normal 19 3 2 7" xfId="18451"/>
    <cellStyle name="Normal 19 3 2 8" xfId="30077"/>
    <cellStyle name="Normal 19 3 2 9" xfId="35409"/>
    <cellStyle name="Normal 19 3 3" xfId="3507"/>
    <cellStyle name="Normal 19 3 3 10" xfId="13858"/>
    <cellStyle name="Normal 19 3 3 2" xfId="10673"/>
    <cellStyle name="Normal 19 3 3 2 2" xfId="27280"/>
    <cellStyle name="Normal 19 3 3 2 3" xfId="32105"/>
    <cellStyle name="Normal 19 3 3 2 4" xfId="37578"/>
    <cellStyle name="Normal 19 3 3 2 5" xfId="15521"/>
    <cellStyle name="Normal 19 3 3 3" xfId="12696"/>
    <cellStyle name="Normal 19 3 3 3 2" xfId="29303"/>
    <cellStyle name="Normal 19 3 3 3 3" xfId="34133"/>
    <cellStyle name="Normal 19 3 3 3 4" xfId="39609"/>
    <cellStyle name="Normal 19 3 3 3 5" xfId="17544"/>
    <cellStyle name="Normal 19 3 3 4" xfId="9007"/>
    <cellStyle name="Normal 19 3 3 4 2" xfId="40361"/>
    <cellStyle name="Normal 19 3 3 4 3" xfId="25623"/>
    <cellStyle name="Normal 19 3 3 5" xfId="7845"/>
    <cellStyle name="Normal 19 3 3 5 2" xfId="35216"/>
    <cellStyle name="Normal 19 3 3 5 3" xfId="24464"/>
    <cellStyle name="Normal 19 3 3 6" xfId="6086"/>
    <cellStyle name="Normal 19 3 3 6 2" xfId="22823"/>
    <cellStyle name="Normal 19 3 3 7" xfId="20681"/>
    <cellStyle name="Normal 19 3 3 8" xfId="30458"/>
    <cellStyle name="Normal 19 3 3 9" xfId="35810"/>
    <cellStyle name="Normal 19 3 4" xfId="2597"/>
    <cellStyle name="Normal 19 3 4 2" xfId="11929"/>
    <cellStyle name="Normal 19 3 4 2 2" xfId="28536"/>
    <cellStyle name="Normal 19 3 4 2 3" xfId="33366"/>
    <cellStyle name="Normal 19 3 4 2 4" xfId="38842"/>
    <cellStyle name="Normal 19 3 4 2 5" xfId="16777"/>
    <cellStyle name="Normal 19 3 4 3" xfId="9405"/>
    <cellStyle name="Normal 19 3 4 3 2" xfId="42168"/>
    <cellStyle name="Normal 19 3 4 3 3" xfId="26015"/>
    <cellStyle name="Normal 19 3 4 4" xfId="7078"/>
    <cellStyle name="Normal 19 3 4 4 2" xfId="40456"/>
    <cellStyle name="Normal 19 3 4 4 3" xfId="23697"/>
    <cellStyle name="Normal 19 3 4 5" xfId="5178"/>
    <cellStyle name="Normal 19 3 4 5 2" xfId="22056"/>
    <cellStyle name="Normal 19 3 4 6" xfId="19913"/>
    <cellStyle name="Normal 19 3 4 7" xfId="30841"/>
    <cellStyle name="Normal 19 3 4 8" xfId="36247"/>
    <cellStyle name="Normal 19 3 4 9" xfId="14256"/>
    <cellStyle name="Normal 19 3 5" xfId="2077"/>
    <cellStyle name="Normal 19 3 5 2" xfId="11448"/>
    <cellStyle name="Normal 19 3 5 2 2" xfId="28055"/>
    <cellStyle name="Normal 19 3 5 2 3" xfId="32885"/>
    <cellStyle name="Normal 19 3 5 2 4" xfId="38361"/>
    <cellStyle name="Normal 19 3 5 2 5" xfId="16296"/>
    <cellStyle name="Normal 19 3 5 3" xfId="9793"/>
    <cellStyle name="Normal 19 3 5 3 2" xfId="42547"/>
    <cellStyle name="Normal 19 3 5 3 3" xfId="26403"/>
    <cellStyle name="Normal 19 3 5 4" xfId="4658"/>
    <cellStyle name="Normal 19 3 5 4 2" xfId="21573"/>
    <cellStyle name="Normal 19 3 5 5" xfId="19430"/>
    <cellStyle name="Normal 19 3 5 6" xfId="31229"/>
    <cellStyle name="Normal 19 3 5 7" xfId="36639"/>
    <cellStyle name="Normal 19 3 5 8" xfId="14644"/>
    <cellStyle name="Normal 19 3 6" xfId="1582"/>
    <cellStyle name="Normal 19 3 6 2" xfId="11061"/>
    <cellStyle name="Normal 19 3 6 2 2" xfId="27668"/>
    <cellStyle name="Normal 19 3 6 3" xfId="18943"/>
    <cellStyle name="Normal 19 3 6 4" xfId="32500"/>
    <cellStyle name="Normal 19 3 6 5" xfId="37976"/>
    <cellStyle name="Normal 19 3 6 6" xfId="15909"/>
    <cellStyle name="Normal 19 3 7" xfId="8240"/>
    <cellStyle name="Normal 19 3 7 2" xfId="40824"/>
    <cellStyle name="Normal 19 3 7 3" xfId="24858"/>
    <cellStyle name="Normal 19 3 8" xfId="6595"/>
    <cellStyle name="Normal 19 3 8 2" xfId="35993"/>
    <cellStyle name="Normal 19 3 8 3" xfId="23218"/>
    <cellStyle name="Normal 19 3 9" xfId="4058"/>
    <cellStyle name="Normal 19 3 9 2" xfId="21082"/>
    <cellStyle name="Normal 19 4" xfId="2579"/>
    <cellStyle name="Normal 19 5" xfId="10246"/>
    <cellStyle name="Normal 2" xfId="165"/>
    <cellStyle name="Normal 2 10" xfId="166"/>
    <cellStyle name="Normal 2 10 2" xfId="3508"/>
    <cellStyle name="Normal 2 10 2 2" xfId="6087"/>
    <cellStyle name="Normal 2 10 3" xfId="2598"/>
    <cellStyle name="Normal 2 10 3 2" xfId="5179"/>
    <cellStyle name="Normal 2 10 4" xfId="4060"/>
    <cellStyle name="Normal 2 11" xfId="167"/>
    <cellStyle name="Normal 2 11 2" xfId="3509"/>
    <cellStyle name="Normal 2 11 2 2" xfId="6088"/>
    <cellStyle name="Normal 2 11 3" xfId="2599"/>
    <cellStyle name="Normal 2 11 3 2" xfId="5180"/>
    <cellStyle name="Normal 2 11 4" xfId="4061"/>
    <cellStyle name="Normal 2 12" xfId="168"/>
    <cellStyle name="Normal 2 12 2" xfId="3510"/>
    <cellStyle name="Normal 2 12 2 2" xfId="6089"/>
    <cellStyle name="Normal 2 12 3" xfId="2600"/>
    <cellStyle name="Normal 2 12 3 2" xfId="5181"/>
    <cellStyle name="Normal 2 12 4" xfId="4062"/>
    <cellStyle name="Normal 2 13" xfId="169"/>
    <cellStyle name="Normal 2 13 2" xfId="3511"/>
    <cellStyle name="Normal 2 13 2 2" xfId="6090"/>
    <cellStyle name="Normal 2 13 3" xfId="2601"/>
    <cellStyle name="Normal 2 13 3 2" xfId="5182"/>
    <cellStyle name="Normal 2 13 4" xfId="4063"/>
    <cellStyle name="Normal 2 14" xfId="170"/>
    <cellStyle name="Normal 2 14 2" xfId="3512"/>
    <cellStyle name="Normal 2 14 2 2" xfId="6091"/>
    <cellStyle name="Normal 2 14 3" xfId="2602"/>
    <cellStyle name="Normal 2 14 3 2" xfId="5183"/>
    <cellStyle name="Normal 2 14 4" xfId="4064"/>
    <cellStyle name="Normal 2 15" xfId="171"/>
    <cellStyle name="Normal 2 15 2" xfId="3513"/>
    <cellStyle name="Normal 2 15 2 2" xfId="6092"/>
    <cellStyle name="Normal 2 15 3" xfId="2603"/>
    <cellStyle name="Normal 2 15 3 2" xfId="5184"/>
    <cellStyle name="Normal 2 15 4" xfId="4065"/>
    <cellStyle name="Normal 2 16" xfId="172"/>
    <cellStyle name="Normal 2 16 2" xfId="3514"/>
    <cellStyle name="Normal 2 16 2 2" xfId="6093"/>
    <cellStyle name="Normal 2 16 3" xfId="2604"/>
    <cellStyle name="Normal 2 16 3 2" xfId="5185"/>
    <cellStyle name="Normal 2 16 4" xfId="4066"/>
    <cellStyle name="Normal 2 17" xfId="173"/>
    <cellStyle name="Normal 2 17 2" xfId="3515"/>
    <cellStyle name="Normal 2 17 2 2" xfId="6094"/>
    <cellStyle name="Normal 2 17 3" xfId="2605"/>
    <cellStyle name="Normal 2 17 3 2" xfId="5186"/>
    <cellStyle name="Normal 2 17 4" xfId="4067"/>
    <cellStyle name="Normal 2 18" xfId="174"/>
    <cellStyle name="Normal 2 18 2" xfId="3516"/>
    <cellStyle name="Normal 2 18 2 2" xfId="6095"/>
    <cellStyle name="Normal 2 18 3" xfId="2606"/>
    <cellStyle name="Normal 2 18 3 2" xfId="5187"/>
    <cellStyle name="Normal 2 18 4" xfId="4068"/>
    <cellStyle name="Normal 2 19" xfId="175"/>
    <cellStyle name="Normal 2 19 2" xfId="3517"/>
    <cellStyle name="Normal 2 19 2 2" xfId="6096"/>
    <cellStyle name="Normal 2 19 3" xfId="2607"/>
    <cellStyle name="Normal 2 19 3 2" xfId="5188"/>
    <cellStyle name="Normal 2 19 4" xfId="4069"/>
    <cellStyle name="Normal 2 2" xfId="176"/>
    <cellStyle name="Normal 2 2 10" xfId="177"/>
    <cellStyle name="Normal 2 2 10 10" xfId="17966"/>
    <cellStyle name="Normal 2 2 10 11" xfId="29698"/>
    <cellStyle name="Normal 2 2 10 12" xfId="34591"/>
    <cellStyle name="Normal 2 2 10 13" xfId="13092"/>
    <cellStyle name="Normal 2 2 10 2" xfId="1055"/>
    <cellStyle name="Normal 2 2 10 2 10" xfId="13480"/>
    <cellStyle name="Normal 2 2 10 2 2" xfId="3095"/>
    <cellStyle name="Normal 2 2 10 2 2 2" xfId="10294"/>
    <cellStyle name="Normal 2 2 10 2 2 2 2" xfId="26902"/>
    <cellStyle name="Normal 2 2 10 2 2 3" xfId="20302"/>
    <cellStyle name="Normal 2 2 10 2 2 4" xfId="31727"/>
    <cellStyle name="Normal 2 2 10 2 2 5" xfId="37200"/>
    <cellStyle name="Normal 2 2 10 2 2 6" xfId="15143"/>
    <cellStyle name="Normal 2 2 10 2 3" xfId="12318"/>
    <cellStyle name="Normal 2 2 10 2 3 2" xfId="28925"/>
    <cellStyle name="Normal 2 2 10 2 3 3" xfId="33755"/>
    <cellStyle name="Normal 2 2 10 2 3 4" xfId="39231"/>
    <cellStyle name="Normal 2 2 10 2 3 5" xfId="17166"/>
    <cellStyle name="Normal 2 2 10 2 4" xfId="8629"/>
    <cellStyle name="Normal 2 2 10 2 4 2" xfId="40695"/>
    <cellStyle name="Normal 2 2 10 2 4 3" xfId="25245"/>
    <cellStyle name="Normal 2 2 10 2 5" xfId="7467"/>
    <cellStyle name="Normal 2 2 10 2 5 2" xfId="41332"/>
    <cellStyle name="Normal 2 2 10 2 5 3" xfId="24086"/>
    <cellStyle name="Normal 2 2 10 2 6" xfId="5674"/>
    <cellStyle name="Normal 2 2 10 2 6 2" xfId="22445"/>
    <cellStyle name="Normal 2 2 10 2 7" xfId="18453"/>
    <cellStyle name="Normal 2 2 10 2 8" xfId="30080"/>
    <cellStyle name="Normal 2 2 10 2 9" xfId="35412"/>
    <cellStyle name="Normal 2 2 10 3" xfId="3518"/>
    <cellStyle name="Normal 2 2 10 3 10" xfId="13859"/>
    <cellStyle name="Normal 2 2 10 3 2" xfId="10674"/>
    <cellStyle name="Normal 2 2 10 3 2 2" xfId="27281"/>
    <cellStyle name="Normal 2 2 10 3 2 3" xfId="32106"/>
    <cellStyle name="Normal 2 2 10 3 2 4" xfId="37579"/>
    <cellStyle name="Normal 2 2 10 3 2 5" xfId="15522"/>
    <cellStyle name="Normal 2 2 10 3 3" xfId="12697"/>
    <cellStyle name="Normal 2 2 10 3 3 2" xfId="29304"/>
    <cellStyle name="Normal 2 2 10 3 3 3" xfId="34134"/>
    <cellStyle name="Normal 2 2 10 3 3 4" xfId="39610"/>
    <cellStyle name="Normal 2 2 10 3 3 5" xfId="17545"/>
    <cellStyle name="Normal 2 2 10 3 4" xfId="9008"/>
    <cellStyle name="Normal 2 2 10 3 4 2" xfId="42001"/>
    <cellStyle name="Normal 2 2 10 3 4 3" xfId="25624"/>
    <cellStyle name="Normal 2 2 10 3 5" xfId="7846"/>
    <cellStyle name="Normal 2 2 10 3 5 2" xfId="42039"/>
    <cellStyle name="Normal 2 2 10 3 5 3" xfId="24465"/>
    <cellStyle name="Normal 2 2 10 3 6" xfId="6097"/>
    <cellStyle name="Normal 2 2 10 3 6 2" xfId="22824"/>
    <cellStyle name="Normal 2 2 10 3 7" xfId="20682"/>
    <cellStyle name="Normal 2 2 10 3 8" xfId="30459"/>
    <cellStyle name="Normal 2 2 10 3 9" xfId="35818"/>
    <cellStyle name="Normal 2 2 10 4" xfId="2608"/>
    <cellStyle name="Normal 2 2 10 4 2" xfId="11930"/>
    <cellStyle name="Normal 2 2 10 4 2 2" xfId="28537"/>
    <cellStyle name="Normal 2 2 10 4 2 3" xfId="33367"/>
    <cellStyle name="Normal 2 2 10 4 2 4" xfId="38843"/>
    <cellStyle name="Normal 2 2 10 4 2 5" xfId="16778"/>
    <cellStyle name="Normal 2 2 10 4 3" xfId="9407"/>
    <cellStyle name="Normal 2 2 10 4 3 2" xfId="42169"/>
    <cellStyle name="Normal 2 2 10 4 3 3" xfId="26017"/>
    <cellStyle name="Normal 2 2 10 4 4" xfId="7079"/>
    <cellStyle name="Normal 2 2 10 4 4 2" xfId="34661"/>
    <cellStyle name="Normal 2 2 10 4 4 3" xfId="23698"/>
    <cellStyle name="Normal 2 2 10 4 5" xfId="5189"/>
    <cellStyle name="Normal 2 2 10 4 5 2" xfId="22057"/>
    <cellStyle name="Normal 2 2 10 4 6" xfId="19914"/>
    <cellStyle name="Normal 2 2 10 4 7" xfId="30843"/>
    <cellStyle name="Normal 2 2 10 4 8" xfId="36249"/>
    <cellStyle name="Normal 2 2 10 4 9" xfId="14258"/>
    <cellStyle name="Normal 2 2 10 5" xfId="2079"/>
    <cellStyle name="Normal 2 2 10 5 2" xfId="11450"/>
    <cellStyle name="Normal 2 2 10 5 2 2" xfId="28057"/>
    <cellStyle name="Normal 2 2 10 5 2 3" xfId="32887"/>
    <cellStyle name="Normal 2 2 10 5 2 4" xfId="38363"/>
    <cellStyle name="Normal 2 2 10 5 2 5" xfId="16298"/>
    <cellStyle name="Normal 2 2 10 5 3" xfId="9795"/>
    <cellStyle name="Normal 2 2 10 5 3 2" xfId="42549"/>
    <cellStyle name="Normal 2 2 10 5 3 3" xfId="26405"/>
    <cellStyle name="Normal 2 2 10 5 4" xfId="4660"/>
    <cellStyle name="Normal 2 2 10 5 4 2" xfId="21575"/>
    <cellStyle name="Normal 2 2 10 5 5" xfId="19432"/>
    <cellStyle name="Normal 2 2 10 5 6" xfId="31231"/>
    <cellStyle name="Normal 2 2 10 5 7" xfId="36641"/>
    <cellStyle name="Normal 2 2 10 5 8" xfId="14646"/>
    <cellStyle name="Normal 2 2 10 6" xfId="1584"/>
    <cellStyle name="Normal 2 2 10 6 2" xfId="11063"/>
    <cellStyle name="Normal 2 2 10 6 2 2" xfId="27670"/>
    <cellStyle name="Normal 2 2 10 6 3" xfId="18945"/>
    <cellStyle name="Normal 2 2 10 6 4" xfId="32502"/>
    <cellStyle name="Normal 2 2 10 6 5" xfId="37978"/>
    <cellStyle name="Normal 2 2 10 6 6" xfId="15911"/>
    <cellStyle name="Normal 2 2 10 7" xfId="8241"/>
    <cellStyle name="Normal 2 2 10 7 2" xfId="41260"/>
    <cellStyle name="Normal 2 2 10 7 3" xfId="24859"/>
    <cellStyle name="Normal 2 2 10 8" xfId="6597"/>
    <cellStyle name="Normal 2 2 10 8 2" xfId="40435"/>
    <cellStyle name="Normal 2 2 10 8 3" xfId="23220"/>
    <cellStyle name="Normal 2 2 10 9" xfId="4071"/>
    <cellStyle name="Normal 2 2 10 9 2" xfId="21084"/>
    <cellStyle name="Normal 2 2 11" xfId="178"/>
    <cellStyle name="Normal 2 2 11 10" xfId="17967"/>
    <cellStyle name="Normal 2 2 11 11" xfId="29699"/>
    <cellStyle name="Normal 2 2 11 12" xfId="34592"/>
    <cellStyle name="Normal 2 2 11 13" xfId="13093"/>
    <cellStyle name="Normal 2 2 11 2" xfId="1056"/>
    <cellStyle name="Normal 2 2 11 2 10" xfId="13481"/>
    <cellStyle name="Normal 2 2 11 2 2" xfId="3096"/>
    <cellStyle name="Normal 2 2 11 2 2 2" xfId="10295"/>
    <cellStyle name="Normal 2 2 11 2 2 2 2" xfId="26903"/>
    <cellStyle name="Normal 2 2 11 2 2 3" xfId="20303"/>
    <cellStyle name="Normal 2 2 11 2 2 4" xfId="31728"/>
    <cellStyle name="Normal 2 2 11 2 2 5" xfId="37201"/>
    <cellStyle name="Normal 2 2 11 2 2 6" xfId="15144"/>
    <cellStyle name="Normal 2 2 11 2 3" xfId="12319"/>
    <cellStyle name="Normal 2 2 11 2 3 2" xfId="28926"/>
    <cellStyle name="Normal 2 2 11 2 3 3" xfId="33756"/>
    <cellStyle name="Normal 2 2 11 2 3 4" xfId="39232"/>
    <cellStyle name="Normal 2 2 11 2 3 5" xfId="17167"/>
    <cellStyle name="Normal 2 2 11 2 4" xfId="8630"/>
    <cellStyle name="Normal 2 2 11 2 4 2" xfId="41318"/>
    <cellStyle name="Normal 2 2 11 2 4 3" xfId="25246"/>
    <cellStyle name="Normal 2 2 11 2 5" xfId="7468"/>
    <cellStyle name="Normal 2 2 11 2 5 2" xfId="41485"/>
    <cellStyle name="Normal 2 2 11 2 5 3" xfId="24087"/>
    <cellStyle name="Normal 2 2 11 2 6" xfId="5675"/>
    <cellStyle name="Normal 2 2 11 2 6 2" xfId="22446"/>
    <cellStyle name="Normal 2 2 11 2 7" xfId="18454"/>
    <cellStyle name="Normal 2 2 11 2 8" xfId="30081"/>
    <cellStyle name="Normal 2 2 11 2 9" xfId="35413"/>
    <cellStyle name="Normal 2 2 11 3" xfId="3519"/>
    <cellStyle name="Normal 2 2 11 3 10" xfId="13860"/>
    <cellStyle name="Normal 2 2 11 3 2" xfId="10675"/>
    <cellStyle name="Normal 2 2 11 3 2 2" xfId="27282"/>
    <cellStyle name="Normal 2 2 11 3 2 3" xfId="32107"/>
    <cellStyle name="Normal 2 2 11 3 2 4" xfId="37580"/>
    <cellStyle name="Normal 2 2 11 3 2 5" xfId="15523"/>
    <cellStyle name="Normal 2 2 11 3 3" xfId="12698"/>
    <cellStyle name="Normal 2 2 11 3 3 2" xfId="29305"/>
    <cellStyle name="Normal 2 2 11 3 3 3" xfId="34135"/>
    <cellStyle name="Normal 2 2 11 3 3 4" xfId="39611"/>
    <cellStyle name="Normal 2 2 11 3 3 5" xfId="17546"/>
    <cellStyle name="Normal 2 2 11 3 4" xfId="9009"/>
    <cellStyle name="Normal 2 2 11 3 4 2" xfId="40248"/>
    <cellStyle name="Normal 2 2 11 3 4 3" xfId="25625"/>
    <cellStyle name="Normal 2 2 11 3 5" xfId="7847"/>
    <cellStyle name="Normal 2 2 11 3 5 2" xfId="41445"/>
    <cellStyle name="Normal 2 2 11 3 5 3" xfId="24466"/>
    <cellStyle name="Normal 2 2 11 3 6" xfId="6098"/>
    <cellStyle name="Normal 2 2 11 3 6 2" xfId="22825"/>
    <cellStyle name="Normal 2 2 11 3 7" xfId="20683"/>
    <cellStyle name="Normal 2 2 11 3 8" xfId="30460"/>
    <cellStyle name="Normal 2 2 11 3 9" xfId="35819"/>
    <cellStyle name="Normal 2 2 11 4" xfId="2609"/>
    <cellStyle name="Normal 2 2 11 4 2" xfId="11931"/>
    <cellStyle name="Normal 2 2 11 4 2 2" xfId="28538"/>
    <cellStyle name="Normal 2 2 11 4 2 3" xfId="33368"/>
    <cellStyle name="Normal 2 2 11 4 2 4" xfId="38844"/>
    <cellStyle name="Normal 2 2 11 4 2 5" xfId="16779"/>
    <cellStyle name="Normal 2 2 11 4 3" xfId="9408"/>
    <cellStyle name="Normal 2 2 11 4 3 2" xfId="42170"/>
    <cellStyle name="Normal 2 2 11 4 3 3" xfId="26018"/>
    <cellStyle name="Normal 2 2 11 4 4" xfId="7080"/>
    <cellStyle name="Normal 2 2 11 4 4 2" xfId="40522"/>
    <cellStyle name="Normal 2 2 11 4 4 3" xfId="23699"/>
    <cellStyle name="Normal 2 2 11 4 5" xfId="5190"/>
    <cellStyle name="Normal 2 2 11 4 5 2" xfId="22058"/>
    <cellStyle name="Normal 2 2 11 4 6" xfId="19915"/>
    <cellStyle name="Normal 2 2 11 4 7" xfId="30844"/>
    <cellStyle name="Normal 2 2 11 4 8" xfId="36250"/>
    <cellStyle name="Normal 2 2 11 4 9" xfId="14259"/>
    <cellStyle name="Normal 2 2 11 5" xfId="2080"/>
    <cellStyle name="Normal 2 2 11 5 2" xfId="11451"/>
    <cellStyle name="Normal 2 2 11 5 2 2" xfId="28058"/>
    <cellStyle name="Normal 2 2 11 5 2 3" xfId="32888"/>
    <cellStyle name="Normal 2 2 11 5 2 4" xfId="38364"/>
    <cellStyle name="Normal 2 2 11 5 2 5" xfId="16299"/>
    <cellStyle name="Normal 2 2 11 5 3" xfId="9796"/>
    <cellStyle name="Normal 2 2 11 5 3 2" xfId="42550"/>
    <cellStyle name="Normal 2 2 11 5 3 3" xfId="26406"/>
    <cellStyle name="Normal 2 2 11 5 4" xfId="4661"/>
    <cellStyle name="Normal 2 2 11 5 4 2" xfId="21576"/>
    <cellStyle name="Normal 2 2 11 5 5" xfId="19433"/>
    <cellStyle name="Normal 2 2 11 5 6" xfId="31232"/>
    <cellStyle name="Normal 2 2 11 5 7" xfId="36642"/>
    <cellStyle name="Normal 2 2 11 5 8" xfId="14647"/>
    <cellStyle name="Normal 2 2 11 6" xfId="1585"/>
    <cellStyle name="Normal 2 2 11 6 2" xfId="11064"/>
    <cellStyle name="Normal 2 2 11 6 2 2" xfId="27671"/>
    <cellStyle name="Normal 2 2 11 6 3" xfId="18946"/>
    <cellStyle name="Normal 2 2 11 6 4" xfId="32503"/>
    <cellStyle name="Normal 2 2 11 6 5" xfId="37979"/>
    <cellStyle name="Normal 2 2 11 6 6" xfId="15912"/>
    <cellStyle name="Normal 2 2 11 7" xfId="8242"/>
    <cellStyle name="Normal 2 2 11 7 2" xfId="41667"/>
    <cellStyle name="Normal 2 2 11 7 3" xfId="24860"/>
    <cellStyle name="Normal 2 2 11 8" xfId="6598"/>
    <cellStyle name="Normal 2 2 11 8 2" xfId="34875"/>
    <cellStyle name="Normal 2 2 11 8 3" xfId="23221"/>
    <cellStyle name="Normal 2 2 11 9" xfId="4072"/>
    <cellStyle name="Normal 2 2 11 9 2" xfId="21085"/>
    <cellStyle name="Normal 2 2 12" xfId="179"/>
    <cellStyle name="Normal 2 2 12 10" xfId="17968"/>
    <cellStyle name="Normal 2 2 12 11" xfId="29700"/>
    <cellStyle name="Normal 2 2 12 12" xfId="34593"/>
    <cellStyle name="Normal 2 2 12 13" xfId="13094"/>
    <cellStyle name="Normal 2 2 12 2" xfId="1057"/>
    <cellStyle name="Normal 2 2 12 2 10" xfId="13482"/>
    <cellStyle name="Normal 2 2 12 2 2" xfId="3097"/>
    <cellStyle name="Normal 2 2 12 2 2 2" xfId="10296"/>
    <cellStyle name="Normal 2 2 12 2 2 2 2" xfId="26904"/>
    <cellStyle name="Normal 2 2 12 2 2 3" xfId="20304"/>
    <cellStyle name="Normal 2 2 12 2 2 4" xfId="31729"/>
    <cellStyle name="Normal 2 2 12 2 2 5" xfId="37202"/>
    <cellStyle name="Normal 2 2 12 2 2 6" xfId="15145"/>
    <cellStyle name="Normal 2 2 12 2 3" xfId="12320"/>
    <cellStyle name="Normal 2 2 12 2 3 2" xfId="28927"/>
    <cellStyle name="Normal 2 2 12 2 3 3" xfId="33757"/>
    <cellStyle name="Normal 2 2 12 2 3 4" xfId="39233"/>
    <cellStyle name="Normal 2 2 12 2 3 5" xfId="17168"/>
    <cellStyle name="Normal 2 2 12 2 4" xfId="8631"/>
    <cellStyle name="Normal 2 2 12 2 4 2" xfId="37079"/>
    <cellStyle name="Normal 2 2 12 2 4 3" xfId="25247"/>
    <cellStyle name="Normal 2 2 12 2 5" xfId="7469"/>
    <cellStyle name="Normal 2 2 12 2 5 2" xfId="41385"/>
    <cellStyle name="Normal 2 2 12 2 5 3" xfId="24088"/>
    <cellStyle name="Normal 2 2 12 2 6" xfId="5676"/>
    <cellStyle name="Normal 2 2 12 2 6 2" xfId="22447"/>
    <cellStyle name="Normal 2 2 12 2 7" xfId="18455"/>
    <cellStyle name="Normal 2 2 12 2 8" xfId="30082"/>
    <cellStyle name="Normal 2 2 12 2 9" xfId="35414"/>
    <cellStyle name="Normal 2 2 12 3" xfId="3520"/>
    <cellStyle name="Normal 2 2 12 3 10" xfId="13861"/>
    <cellStyle name="Normal 2 2 12 3 2" xfId="10676"/>
    <cellStyle name="Normal 2 2 12 3 2 2" xfId="27283"/>
    <cellStyle name="Normal 2 2 12 3 2 3" xfId="32108"/>
    <cellStyle name="Normal 2 2 12 3 2 4" xfId="37581"/>
    <cellStyle name="Normal 2 2 12 3 2 5" xfId="15524"/>
    <cellStyle name="Normal 2 2 12 3 3" xfId="12699"/>
    <cellStyle name="Normal 2 2 12 3 3 2" xfId="29306"/>
    <cellStyle name="Normal 2 2 12 3 3 3" xfId="34136"/>
    <cellStyle name="Normal 2 2 12 3 3 4" xfId="39612"/>
    <cellStyle name="Normal 2 2 12 3 3 5" xfId="17547"/>
    <cellStyle name="Normal 2 2 12 3 4" xfId="9010"/>
    <cellStyle name="Normal 2 2 12 3 4 2" xfId="40296"/>
    <cellStyle name="Normal 2 2 12 3 4 3" xfId="25626"/>
    <cellStyle name="Normal 2 2 12 3 5" xfId="7848"/>
    <cellStyle name="Normal 2 2 12 3 5 2" xfId="40030"/>
    <cellStyle name="Normal 2 2 12 3 5 3" xfId="24467"/>
    <cellStyle name="Normal 2 2 12 3 6" xfId="6099"/>
    <cellStyle name="Normal 2 2 12 3 6 2" xfId="22826"/>
    <cellStyle name="Normal 2 2 12 3 7" xfId="20684"/>
    <cellStyle name="Normal 2 2 12 3 8" xfId="30461"/>
    <cellStyle name="Normal 2 2 12 3 9" xfId="35820"/>
    <cellStyle name="Normal 2 2 12 4" xfId="2610"/>
    <cellStyle name="Normal 2 2 12 4 2" xfId="11932"/>
    <cellStyle name="Normal 2 2 12 4 2 2" xfId="28539"/>
    <cellStyle name="Normal 2 2 12 4 2 3" xfId="33369"/>
    <cellStyle name="Normal 2 2 12 4 2 4" xfId="38845"/>
    <cellStyle name="Normal 2 2 12 4 2 5" xfId="16780"/>
    <cellStyle name="Normal 2 2 12 4 3" xfId="9409"/>
    <cellStyle name="Normal 2 2 12 4 3 2" xfId="42171"/>
    <cellStyle name="Normal 2 2 12 4 3 3" xfId="26019"/>
    <cellStyle name="Normal 2 2 12 4 4" xfId="7081"/>
    <cellStyle name="Normal 2 2 12 4 4 2" xfId="40064"/>
    <cellStyle name="Normal 2 2 12 4 4 3" xfId="23700"/>
    <cellStyle name="Normal 2 2 12 4 5" xfId="5191"/>
    <cellStyle name="Normal 2 2 12 4 5 2" xfId="22059"/>
    <cellStyle name="Normal 2 2 12 4 6" xfId="19916"/>
    <cellStyle name="Normal 2 2 12 4 7" xfId="30845"/>
    <cellStyle name="Normal 2 2 12 4 8" xfId="36251"/>
    <cellStyle name="Normal 2 2 12 4 9" xfId="14260"/>
    <cellStyle name="Normal 2 2 12 5" xfId="2081"/>
    <cellStyle name="Normal 2 2 12 5 2" xfId="11452"/>
    <cellStyle name="Normal 2 2 12 5 2 2" xfId="28059"/>
    <cellStyle name="Normal 2 2 12 5 2 3" xfId="32889"/>
    <cellStyle name="Normal 2 2 12 5 2 4" xfId="38365"/>
    <cellStyle name="Normal 2 2 12 5 2 5" xfId="16300"/>
    <cellStyle name="Normal 2 2 12 5 3" xfId="9797"/>
    <cellStyle name="Normal 2 2 12 5 3 2" xfId="42551"/>
    <cellStyle name="Normal 2 2 12 5 3 3" xfId="26407"/>
    <cellStyle name="Normal 2 2 12 5 4" xfId="4662"/>
    <cellStyle name="Normal 2 2 12 5 4 2" xfId="21577"/>
    <cellStyle name="Normal 2 2 12 5 5" xfId="19434"/>
    <cellStyle name="Normal 2 2 12 5 6" xfId="31233"/>
    <cellStyle name="Normal 2 2 12 5 7" xfId="36643"/>
    <cellStyle name="Normal 2 2 12 5 8" xfId="14648"/>
    <cellStyle name="Normal 2 2 12 6" xfId="1586"/>
    <cellStyle name="Normal 2 2 12 6 2" xfId="11065"/>
    <cellStyle name="Normal 2 2 12 6 2 2" xfId="27672"/>
    <cellStyle name="Normal 2 2 12 6 3" xfId="18947"/>
    <cellStyle name="Normal 2 2 12 6 4" xfId="32504"/>
    <cellStyle name="Normal 2 2 12 6 5" xfId="37980"/>
    <cellStyle name="Normal 2 2 12 6 6" xfId="15913"/>
    <cellStyle name="Normal 2 2 12 7" xfId="8243"/>
    <cellStyle name="Normal 2 2 12 7 2" xfId="41141"/>
    <cellStyle name="Normal 2 2 12 7 3" xfId="24861"/>
    <cellStyle name="Normal 2 2 12 8" xfId="6599"/>
    <cellStyle name="Normal 2 2 12 8 2" xfId="40922"/>
    <cellStyle name="Normal 2 2 12 8 3" xfId="23222"/>
    <cellStyle name="Normal 2 2 12 9" xfId="4073"/>
    <cellStyle name="Normal 2 2 12 9 2" xfId="21086"/>
    <cellStyle name="Normal 2 2 13" xfId="180"/>
    <cellStyle name="Normal 2 2 13 10" xfId="17969"/>
    <cellStyle name="Normal 2 2 13 11" xfId="29701"/>
    <cellStyle name="Normal 2 2 13 12" xfId="34594"/>
    <cellStyle name="Normal 2 2 13 13" xfId="13095"/>
    <cellStyle name="Normal 2 2 13 2" xfId="1058"/>
    <cellStyle name="Normal 2 2 13 2 10" xfId="13483"/>
    <cellStyle name="Normal 2 2 13 2 2" xfId="3098"/>
    <cellStyle name="Normal 2 2 13 2 2 2" xfId="10297"/>
    <cellStyle name="Normal 2 2 13 2 2 2 2" xfId="26905"/>
    <cellStyle name="Normal 2 2 13 2 2 3" xfId="20305"/>
    <cellStyle name="Normal 2 2 13 2 2 4" xfId="31730"/>
    <cellStyle name="Normal 2 2 13 2 2 5" xfId="37203"/>
    <cellStyle name="Normal 2 2 13 2 2 6" xfId="15146"/>
    <cellStyle name="Normal 2 2 13 2 3" xfId="12321"/>
    <cellStyle name="Normal 2 2 13 2 3 2" xfId="28928"/>
    <cellStyle name="Normal 2 2 13 2 3 3" xfId="33758"/>
    <cellStyle name="Normal 2 2 13 2 3 4" xfId="39234"/>
    <cellStyle name="Normal 2 2 13 2 3 5" xfId="17169"/>
    <cellStyle name="Normal 2 2 13 2 4" xfId="8632"/>
    <cellStyle name="Normal 2 2 13 2 4 2" xfId="34937"/>
    <cellStyle name="Normal 2 2 13 2 4 3" xfId="25248"/>
    <cellStyle name="Normal 2 2 13 2 5" xfId="7470"/>
    <cellStyle name="Normal 2 2 13 2 5 2" xfId="40733"/>
    <cellStyle name="Normal 2 2 13 2 5 3" xfId="24089"/>
    <cellStyle name="Normal 2 2 13 2 6" xfId="5677"/>
    <cellStyle name="Normal 2 2 13 2 6 2" xfId="22448"/>
    <cellStyle name="Normal 2 2 13 2 7" xfId="18456"/>
    <cellStyle name="Normal 2 2 13 2 8" xfId="30083"/>
    <cellStyle name="Normal 2 2 13 2 9" xfId="35415"/>
    <cellStyle name="Normal 2 2 13 3" xfId="3521"/>
    <cellStyle name="Normal 2 2 13 3 10" xfId="13862"/>
    <cellStyle name="Normal 2 2 13 3 2" xfId="10677"/>
    <cellStyle name="Normal 2 2 13 3 2 2" xfId="27284"/>
    <cellStyle name="Normal 2 2 13 3 2 3" xfId="32109"/>
    <cellStyle name="Normal 2 2 13 3 2 4" xfId="37582"/>
    <cellStyle name="Normal 2 2 13 3 2 5" xfId="15525"/>
    <cellStyle name="Normal 2 2 13 3 3" xfId="12700"/>
    <cellStyle name="Normal 2 2 13 3 3 2" xfId="29307"/>
    <cellStyle name="Normal 2 2 13 3 3 3" xfId="34137"/>
    <cellStyle name="Normal 2 2 13 3 3 4" xfId="39613"/>
    <cellStyle name="Normal 2 2 13 3 3 5" xfId="17548"/>
    <cellStyle name="Normal 2 2 13 3 4" xfId="9011"/>
    <cellStyle name="Normal 2 2 13 3 4 2" xfId="40803"/>
    <cellStyle name="Normal 2 2 13 3 4 3" xfId="25627"/>
    <cellStyle name="Normal 2 2 13 3 5" xfId="7849"/>
    <cellStyle name="Normal 2 2 13 3 5 2" xfId="40229"/>
    <cellStyle name="Normal 2 2 13 3 5 3" xfId="24468"/>
    <cellStyle name="Normal 2 2 13 3 6" xfId="6100"/>
    <cellStyle name="Normal 2 2 13 3 6 2" xfId="22827"/>
    <cellStyle name="Normal 2 2 13 3 7" xfId="20685"/>
    <cellStyle name="Normal 2 2 13 3 8" xfId="30462"/>
    <cellStyle name="Normal 2 2 13 3 9" xfId="35821"/>
    <cellStyle name="Normal 2 2 13 4" xfId="2611"/>
    <cellStyle name="Normal 2 2 13 4 2" xfId="11933"/>
    <cellStyle name="Normal 2 2 13 4 2 2" xfId="28540"/>
    <cellStyle name="Normal 2 2 13 4 2 3" xfId="33370"/>
    <cellStyle name="Normal 2 2 13 4 2 4" xfId="38846"/>
    <cellStyle name="Normal 2 2 13 4 2 5" xfId="16781"/>
    <cellStyle name="Normal 2 2 13 4 3" xfId="9410"/>
    <cellStyle name="Normal 2 2 13 4 3 2" xfId="42172"/>
    <cellStyle name="Normal 2 2 13 4 3 3" xfId="26020"/>
    <cellStyle name="Normal 2 2 13 4 4" xfId="7082"/>
    <cellStyle name="Normal 2 2 13 4 4 2" xfId="40608"/>
    <cellStyle name="Normal 2 2 13 4 4 3" xfId="23701"/>
    <cellStyle name="Normal 2 2 13 4 5" xfId="5192"/>
    <cellStyle name="Normal 2 2 13 4 5 2" xfId="22060"/>
    <cellStyle name="Normal 2 2 13 4 6" xfId="19917"/>
    <cellStyle name="Normal 2 2 13 4 7" xfId="30846"/>
    <cellStyle name="Normal 2 2 13 4 8" xfId="36252"/>
    <cellStyle name="Normal 2 2 13 4 9" xfId="14261"/>
    <cellStyle name="Normal 2 2 13 5" xfId="2082"/>
    <cellStyle name="Normal 2 2 13 5 2" xfId="11453"/>
    <cellStyle name="Normal 2 2 13 5 2 2" xfId="28060"/>
    <cellStyle name="Normal 2 2 13 5 2 3" xfId="32890"/>
    <cellStyle name="Normal 2 2 13 5 2 4" xfId="38366"/>
    <cellStyle name="Normal 2 2 13 5 2 5" xfId="16301"/>
    <cellStyle name="Normal 2 2 13 5 3" xfId="9798"/>
    <cellStyle name="Normal 2 2 13 5 3 2" xfId="42552"/>
    <cellStyle name="Normal 2 2 13 5 3 3" xfId="26408"/>
    <cellStyle name="Normal 2 2 13 5 4" xfId="4663"/>
    <cellStyle name="Normal 2 2 13 5 4 2" xfId="21578"/>
    <cellStyle name="Normal 2 2 13 5 5" xfId="19435"/>
    <cellStyle name="Normal 2 2 13 5 6" xfId="31234"/>
    <cellStyle name="Normal 2 2 13 5 7" xfId="36644"/>
    <cellStyle name="Normal 2 2 13 5 8" xfId="14649"/>
    <cellStyle name="Normal 2 2 13 6" xfId="1587"/>
    <cellStyle name="Normal 2 2 13 6 2" xfId="11066"/>
    <cellStyle name="Normal 2 2 13 6 2 2" xfId="27673"/>
    <cellStyle name="Normal 2 2 13 6 3" xfId="18948"/>
    <cellStyle name="Normal 2 2 13 6 4" xfId="32505"/>
    <cellStyle name="Normal 2 2 13 6 5" xfId="37981"/>
    <cellStyle name="Normal 2 2 13 6 6" xfId="15914"/>
    <cellStyle name="Normal 2 2 13 7" xfId="8244"/>
    <cellStyle name="Normal 2 2 13 7 2" xfId="40199"/>
    <cellStyle name="Normal 2 2 13 7 3" xfId="24862"/>
    <cellStyle name="Normal 2 2 13 8" xfId="6600"/>
    <cellStyle name="Normal 2 2 13 8 2" xfId="41255"/>
    <cellStyle name="Normal 2 2 13 8 3" xfId="23223"/>
    <cellStyle name="Normal 2 2 13 9" xfId="4074"/>
    <cellStyle name="Normal 2 2 13 9 2" xfId="21087"/>
    <cellStyle name="Normal 2 2 14" xfId="181"/>
    <cellStyle name="Normal 2 2 14 10" xfId="17970"/>
    <cellStyle name="Normal 2 2 14 11" xfId="29702"/>
    <cellStyle name="Normal 2 2 14 12" xfId="34595"/>
    <cellStyle name="Normal 2 2 14 13" xfId="13096"/>
    <cellStyle name="Normal 2 2 14 2" xfId="1059"/>
    <cellStyle name="Normal 2 2 14 2 10" xfId="13484"/>
    <cellStyle name="Normal 2 2 14 2 2" xfId="3099"/>
    <cellStyle name="Normal 2 2 14 2 2 2" xfId="10298"/>
    <cellStyle name="Normal 2 2 14 2 2 2 2" xfId="26906"/>
    <cellStyle name="Normal 2 2 14 2 2 3" xfId="20306"/>
    <cellStyle name="Normal 2 2 14 2 2 4" xfId="31731"/>
    <cellStyle name="Normal 2 2 14 2 2 5" xfId="37204"/>
    <cellStyle name="Normal 2 2 14 2 2 6" xfId="15147"/>
    <cellStyle name="Normal 2 2 14 2 3" xfId="12322"/>
    <cellStyle name="Normal 2 2 14 2 3 2" xfId="28929"/>
    <cellStyle name="Normal 2 2 14 2 3 3" xfId="33759"/>
    <cellStyle name="Normal 2 2 14 2 3 4" xfId="39235"/>
    <cellStyle name="Normal 2 2 14 2 3 5" xfId="17170"/>
    <cellStyle name="Normal 2 2 14 2 4" xfId="8633"/>
    <cellStyle name="Normal 2 2 14 2 4 2" xfId="41310"/>
    <cellStyle name="Normal 2 2 14 2 4 3" xfId="25249"/>
    <cellStyle name="Normal 2 2 14 2 5" xfId="7471"/>
    <cellStyle name="Normal 2 2 14 2 5 2" xfId="40627"/>
    <cellStyle name="Normal 2 2 14 2 5 3" xfId="24090"/>
    <cellStyle name="Normal 2 2 14 2 6" xfId="5678"/>
    <cellStyle name="Normal 2 2 14 2 6 2" xfId="22449"/>
    <cellStyle name="Normal 2 2 14 2 7" xfId="18457"/>
    <cellStyle name="Normal 2 2 14 2 8" xfId="30084"/>
    <cellStyle name="Normal 2 2 14 2 9" xfId="35416"/>
    <cellStyle name="Normal 2 2 14 3" xfId="3522"/>
    <cellStyle name="Normal 2 2 14 3 10" xfId="13863"/>
    <cellStyle name="Normal 2 2 14 3 2" xfId="10678"/>
    <cellStyle name="Normal 2 2 14 3 2 2" xfId="27285"/>
    <cellStyle name="Normal 2 2 14 3 2 3" xfId="32110"/>
    <cellStyle name="Normal 2 2 14 3 2 4" xfId="37583"/>
    <cellStyle name="Normal 2 2 14 3 2 5" xfId="15526"/>
    <cellStyle name="Normal 2 2 14 3 3" xfId="12701"/>
    <cellStyle name="Normal 2 2 14 3 3 2" xfId="29308"/>
    <cellStyle name="Normal 2 2 14 3 3 3" xfId="34138"/>
    <cellStyle name="Normal 2 2 14 3 3 4" xfId="39614"/>
    <cellStyle name="Normal 2 2 14 3 3 5" xfId="17549"/>
    <cellStyle name="Normal 2 2 14 3 4" xfId="9012"/>
    <cellStyle name="Normal 2 2 14 3 4 2" xfId="34942"/>
    <cellStyle name="Normal 2 2 14 3 4 3" xfId="25628"/>
    <cellStyle name="Normal 2 2 14 3 5" xfId="7850"/>
    <cellStyle name="Normal 2 2 14 3 5 2" xfId="35253"/>
    <cellStyle name="Normal 2 2 14 3 5 3" xfId="24469"/>
    <cellStyle name="Normal 2 2 14 3 6" xfId="6101"/>
    <cellStyle name="Normal 2 2 14 3 6 2" xfId="22828"/>
    <cellStyle name="Normal 2 2 14 3 7" xfId="20686"/>
    <cellStyle name="Normal 2 2 14 3 8" xfId="30463"/>
    <cellStyle name="Normal 2 2 14 3 9" xfId="35822"/>
    <cellStyle name="Normal 2 2 14 4" xfId="2612"/>
    <cellStyle name="Normal 2 2 14 4 2" xfId="11934"/>
    <cellStyle name="Normal 2 2 14 4 2 2" xfId="28541"/>
    <cellStyle name="Normal 2 2 14 4 2 3" xfId="33371"/>
    <cellStyle name="Normal 2 2 14 4 2 4" xfId="38847"/>
    <cellStyle name="Normal 2 2 14 4 2 5" xfId="16782"/>
    <cellStyle name="Normal 2 2 14 4 3" xfId="9411"/>
    <cellStyle name="Normal 2 2 14 4 3 2" xfId="42173"/>
    <cellStyle name="Normal 2 2 14 4 3 3" xfId="26021"/>
    <cellStyle name="Normal 2 2 14 4 4" xfId="7083"/>
    <cellStyle name="Normal 2 2 14 4 4 2" xfId="34991"/>
    <cellStyle name="Normal 2 2 14 4 4 3" xfId="23702"/>
    <cellStyle name="Normal 2 2 14 4 5" xfId="5193"/>
    <cellStyle name="Normal 2 2 14 4 5 2" xfId="22061"/>
    <cellStyle name="Normal 2 2 14 4 6" xfId="19918"/>
    <cellStyle name="Normal 2 2 14 4 7" xfId="30847"/>
    <cellStyle name="Normal 2 2 14 4 8" xfId="36253"/>
    <cellStyle name="Normal 2 2 14 4 9" xfId="14262"/>
    <cellStyle name="Normal 2 2 14 5" xfId="2083"/>
    <cellStyle name="Normal 2 2 14 5 2" xfId="11454"/>
    <cellStyle name="Normal 2 2 14 5 2 2" xfId="28061"/>
    <cellStyle name="Normal 2 2 14 5 2 3" xfId="32891"/>
    <cellStyle name="Normal 2 2 14 5 2 4" xfId="38367"/>
    <cellStyle name="Normal 2 2 14 5 2 5" xfId="16302"/>
    <cellStyle name="Normal 2 2 14 5 3" xfId="9799"/>
    <cellStyle name="Normal 2 2 14 5 3 2" xfId="42553"/>
    <cellStyle name="Normal 2 2 14 5 3 3" xfId="26409"/>
    <cellStyle name="Normal 2 2 14 5 4" xfId="4664"/>
    <cellStyle name="Normal 2 2 14 5 4 2" xfId="21579"/>
    <cellStyle name="Normal 2 2 14 5 5" xfId="19436"/>
    <cellStyle name="Normal 2 2 14 5 6" xfId="31235"/>
    <cellStyle name="Normal 2 2 14 5 7" xfId="36645"/>
    <cellStyle name="Normal 2 2 14 5 8" xfId="14650"/>
    <cellStyle name="Normal 2 2 14 6" xfId="1588"/>
    <cellStyle name="Normal 2 2 14 6 2" xfId="11067"/>
    <cellStyle name="Normal 2 2 14 6 2 2" xfId="27674"/>
    <cellStyle name="Normal 2 2 14 6 3" xfId="18949"/>
    <cellStyle name="Normal 2 2 14 6 4" xfId="32506"/>
    <cellStyle name="Normal 2 2 14 6 5" xfId="37982"/>
    <cellStyle name="Normal 2 2 14 6 6" xfId="15915"/>
    <cellStyle name="Normal 2 2 14 7" xfId="8245"/>
    <cellStyle name="Normal 2 2 14 7 2" xfId="34552"/>
    <cellStyle name="Normal 2 2 14 7 3" xfId="24863"/>
    <cellStyle name="Normal 2 2 14 8" xfId="6601"/>
    <cellStyle name="Normal 2 2 14 8 2" xfId="40902"/>
    <cellStyle name="Normal 2 2 14 8 3" xfId="23224"/>
    <cellStyle name="Normal 2 2 14 9" xfId="4075"/>
    <cellStyle name="Normal 2 2 14 9 2" xfId="21088"/>
    <cellStyle name="Normal 2 2 15" xfId="182"/>
    <cellStyle name="Normal 2 2 15 10" xfId="17971"/>
    <cellStyle name="Normal 2 2 15 11" xfId="29703"/>
    <cellStyle name="Normal 2 2 15 12" xfId="34596"/>
    <cellStyle name="Normal 2 2 15 13" xfId="13097"/>
    <cellStyle name="Normal 2 2 15 2" xfId="1060"/>
    <cellStyle name="Normal 2 2 15 2 10" xfId="13485"/>
    <cellStyle name="Normal 2 2 15 2 2" xfId="3100"/>
    <cellStyle name="Normal 2 2 15 2 2 2" xfId="10299"/>
    <cellStyle name="Normal 2 2 15 2 2 2 2" xfId="26907"/>
    <cellStyle name="Normal 2 2 15 2 2 3" xfId="20307"/>
    <cellStyle name="Normal 2 2 15 2 2 4" xfId="31732"/>
    <cellStyle name="Normal 2 2 15 2 2 5" xfId="37205"/>
    <cellStyle name="Normal 2 2 15 2 2 6" xfId="15148"/>
    <cellStyle name="Normal 2 2 15 2 3" xfId="12323"/>
    <cellStyle name="Normal 2 2 15 2 3 2" xfId="28930"/>
    <cellStyle name="Normal 2 2 15 2 3 3" xfId="33760"/>
    <cellStyle name="Normal 2 2 15 2 3 4" xfId="39236"/>
    <cellStyle name="Normal 2 2 15 2 3 5" xfId="17171"/>
    <cellStyle name="Normal 2 2 15 2 4" xfId="8634"/>
    <cellStyle name="Normal 2 2 15 2 4 2" xfId="41221"/>
    <cellStyle name="Normal 2 2 15 2 4 3" xfId="25250"/>
    <cellStyle name="Normal 2 2 15 2 5" xfId="7472"/>
    <cellStyle name="Normal 2 2 15 2 5 2" xfId="40937"/>
    <cellStyle name="Normal 2 2 15 2 5 3" xfId="24091"/>
    <cellStyle name="Normal 2 2 15 2 6" xfId="5679"/>
    <cellStyle name="Normal 2 2 15 2 6 2" xfId="22450"/>
    <cellStyle name="Normal 2 2 15 2 7" xfId="18458"/>
    <cellStyle name="Normal 2 2 15 2 8" xfId="30085"/>
    <cellStyle name="Normal 2 2 15 2 9" xfId="35417"/>
    <cellStyle name="Normal 2 2 15 3" xfId="3523"/>
    <cellStyle name="Normal 2 2 15 3 10" xfId="13864"/>
    <cellStyle name="Normal 2 2 15 3 2" xfId="10679"/>
    <cellStyle name="Normal 2 2 15 3 2 2" xfId="27286"/>
    <cellStyle name="Normal 2 2 15 3 2 3" xfId="32111"/>
    <cellStyle name="Normal 2 2 15 3 2 4" xfId="37584"/>
    <cellStyle name="Normal 2 2 15 3 2 5" xfId="15527"/>
    <cellStyle name="Normal 2 2 15 3 3" xfId="12702"/>
    <cellStyle name="Normal 2 2 15 3 3 2" xfId="29309"/>
    <cellStyle name="Normal 2 2 15 3 3 3" xfId="34139"/>
    <cellStyle name="Normal 2 2 15 3 3 4" xfId="39615"/>
    <cellStyle name="Normal 2 2 15 3 3 5" xfId="17550"/>
    <cellStyle name="Normal 2 2 15 3 4" xfId="9013"/>
    <cellStyle name="Normal 2 2 15 3 4 2" xfId="40450"/>
    <cellStyle name="Normal 2 2 15 3 4 3" xfId="25629"/>
    <cellStyle name="Normal 2 2 15 3 5" xfId="7851"/>
    <cellStyle name="Normal 2 2 15 3 5 2" xfId="40062"/>
    <cellStyle name="Normal 2 2 15 3 5 3" xfId="24470"/>
    <cellStyle name="Normal 2 2 15 3 6" xfId="6102"/>
    <cellStyle name="Normal 2 2 15 3 6 2" xfId="22829"/>
    <cellStyle name="Normal 2 2 15 3 7" xfId="20687"/>
    <cellStyle name="Normal 2 2 15 3 8" xfId="30464"/>
    <cellStyle name="Normal 2 2 15 3 9" xfId="35823"/>
    <cellStyle name="Normal 2 2 15 4" xfId="2613"/>
    <cellStyle name="Normal 2 2 15 4 2" xfId="11935"/>
    <cellStyle name="Normal 2 2 15 4 2 2" xfId="28542"/>
    <cellStyle name="Normal 2 2 15 4 2 3" xfId="33372"/>
    <cellStyle name="Normal 2 2 15 4 2 4" xfId="38848"/>
    <cellStyle name="Normal 2 2 15 4 2 5" xfId="16783"/>
    <cellStyle name="Normal 2 2 15 4 3" xfId="9412"/>
    <cellStyle name="Normal 2 2 15 4 3 2" xfId="42174"/>
    <cellStyle name="Normal 2 2 15 4 3 3" xfId="26022"/>
    <cellStyle name="Normal 2 2 15 4 4" xfId="7084"/>
    <cellStyle name="Normal 2 2 15 4 4 2" xfId="40910"/>
    <cellStyle name="Normal 2 2 15 4 4 3" xfId="23703"/>
    <cellStyle name="Normal 2 2 15 4 5" xfId="5194"/>
    <cellStyle name="Normal 2 2 15 4 5 2" xfId="22062"/>
    <cellStyle name="Normal 2 2 15 4 6" xfId="19919"/>
    <cellStyle name="Normal 2 2 15 4 7" xfId="30848"/>
    <cellStyle name="Normal 2 2 15 4 8" xfId="36254"/>
    <cellStyle name="Normal 2 2 15 4 9" xfId="14263"/>
    <cellStyle name="Normal 2 2 15 5" xfId="2084"/>
    <cellStyle name="Normal 2 2 15 5 2" xfId="11455"/>
    <cellStyle name="Normal 2 2 15 5 2 2" xfId="28062"/>
    <cellStyle name="Normal 2 2 15 5 2 3" xfId="32892"/>
    <cellStyle name="Normal 2 2 15 5 2 4" xfId="38368"/>
    <cellStyle name="Normal 2 2 15 5 2 5" xfId="16303"/>
    <cellStyle name="Normal 2 2 15 5 3" xfId="9800"/>
    <cellStyle name="Normal 2 2 15 5 3 2" xfId="42554"/>
    <cellStyle name="Normal 2 2 15 5 3 3" xfId="26410"/>
    <cellStyle name="Normal 2 2 15 5 4" xfId="4665"/>
    <cellStyle name="Normal 2 2 15 5 4 2" xfId="21580"/>
    <cellStyle name="Normal 2 2 15 5 5" xfId="19437"/>
    <cellStyle name="Normal 2 2 15 5 6" xfId="31236"/>
    <cellStyle name="Normal 2 2 15 5 7" xfId="36646"/>
    <cellStyle name="Normal 2 2 15 5 8" xfId="14651"/>
    <cellStyle name="Normal 2 2 15 6" xfId="1589"/>
    <cellStyle name="Normal 2 2 15 6 2" xfId="11068"/>
    <cellStyle name="Normal 2 2 15 6 2 2" xfId="27675"/>
    <cellStyle name="Normal 2 2 15 6 3" xfId="18950"/>
    <cellStyle name="Normal 2 2 15 6 4" xfId="32507"/>
    <cellStyle name="Normal 2 2 15 6 5" xfId="37983"/>
    <cellStyle name="Normal 2 2 15 6 6" xfId="15916"/>
    <cellStyle name="Normal 2 2 15 7" xfId="8246"/>
    <cellStyle name="Normal 2 2 15 7 2" xfId="41704"/>
    <cellStyle name="Normal 2 2 15 7 3" xfId="24864"/>
    <cellStyle name="Normal 2 2 15 8" xfId="6602"/>
    <cellStyle name="Normal 2 2 15 8 2" xfId="34682"/>
    <cellStyle name="Normal 2 2 15 8 3" xfId="23225"/>
    <cellStyle name="Normal 2 2 15 9" xfId="4076"/>
    <cellStyle name="Normal 2 2 15 9 2" xfId="21089"/>
    <cellStyle name="Normal 2 2 16" xfId="183"/>
    <cellStyle name="Normal 2 2 16 10" xfId="17972"/>
    <cellStyle name="Normal 2 2 16 11" xfId="29704"/>
    <cellStyle name="Normal 2 2 16 12" xfId="34597"/>
    <cellStyle name="Normal 2 2 16 13" xfId="13098"/>
    <cellStyle name="Normal 2 2 16 2" xfId="1061"/>
    <cellStyle name="Normal 2 2 16 2 10" xfId="13486"/>
    <cellStyle name="Normal 2 2 16 2 2" xfId="3101"/>
    <cellStyle name="Normal 2 2 16 2 2 2" xfId="10300"/>
    <cellStyle name="Normal 2 2 16 2 2 2 2" xfId="26908"/>
    <cellStyle name="Normal 2 2 16 2 2 3" xfId="20308"/>
    <cellStyle name="Normal 2 2 16 2 2 4" xfId="31733"/>
    <cellStyle name="Normal 2 2 16 2 2 5" xfId="37206"/>
    <cellStyle name="Normal 2 2 16 2 2 6" xfId="15149"/>
    <cellStyle name="Normal 2 2 16 2 3" xfId="12324"/>
    <cellStyle name="Normal 2 2 16 2 3 2" xfId="28931"/>
    <cellStyle name="Normal 2 2 16 2 3 3" xfId="33761"/>
    <cellStyle name="Normal 2 2 16 2 3 4" xfId="39237"/>
    <cellStyle name="Normal 2 2 16 2 3 5" xfId="17172"/>
    <cellStyle name="Normal 2 2 16 2 4" xfId="8635"/>
    <cellStyle name="Normal 2 2 16 2 4 2" xfId="35877"/>
    <cellStyle name="Normal 2 2 16 2 4 3" xfId="25251"/>
    <cellStyle name="Normal 2 2 16 2 5" xfId="7473"/>
    <cellStyle name="Normal 2 2 16 2 5 2" xfId="41277"/>
    <cellStyle name="Normal 2 2 16 2 5 3" xfId="24092"/>
    <cellStyle name="Normal 2 2 16 2 6" xfId="5680"/>
    <cellStyle name="Normal 2 2 16 2 6 2" xfId="22451"/>
    <cellStyle name="Normal 2 2 16 2 7" xfId="18459"/>
    <cellStyle name="Normal 2 2 16 2 8" xfId="30086"/>
    <cellStyle name="Normal 2 2 16 2 9" xfId="35418"/>
    <cellStyle name="Normal 2 2 16 3" xfId="3524"/>
    <cellStyle name="Normal 2 2 16 3 10" xfId="13865"/>
    <cellStyle name="Normal 2 2 16 3 2" xfId="10680"/>
    <cellStyle name="Normal 2 2 16 3 2 2" xfId="27287"/>
    <cellStyle name="Normal 2 2 16 3 2 3" xfId="32112"/>
    <cellStyle name="Normal 2 2 16 3 2 4" xfId="37585"/>
    <cellStyle name="Normal 2 2 16 3 2 5" xfId="15528"/>
    <cellStyle name="Normal 2 2 16 3 3" xfId="12703"/>
    <cellStyle name="Normal 2 2 16 3 3 2" xfId="29310"/>
    <cellStyle name="Normal 2 2 16 3 3 3" xfId="34140"/>
    <cellStyle name="Normal 2 2 16 3 3 4" xfId="39616"/>
    <cellStyle name="Normal 2 2 16 3 3 5" xfId="17551"/>
    <cellStyle name="Normal 2 2 16 3 4" xfId="9014"/>
    <cellStyle name="Normal 2 2 16 3 4 2" xfId="42094"/>
    <cellStyle name="Normal 2 2 16 3 4 3" xfId="25630"/>
    <cellStyle name="Normal 2 2 16 3 5" xfId="7852"/>
    <cellStyle name="Normal 2 2 16 3 5 2" xfId="41356"/>
    <cellStyle name="Normal 2 2 16 3 5 3" xfId="24471"/>
    <cellStyle name="Normal 2 2 16 3 6" xfId="6103"/>
    <cellStyle name="Normal 2 2 16 3 6 2" xfId="22830"/>
    <cellStyle name="Normal 2 2 16 3 7" xfId="20688"/>
    <cellStyle name="Normal 2 2 16 3 8" xfId="30465"/>
    <cellStyle name="Normal 2 2 16 3 9" xfId="35824"/>
    <cellStyle name="Normal 2 2 16 4" xfId="2614"/>
    <cellStyle name="Normal 2 2 16 4 2" xfId="11936"/>
    <cellStyle name="Normal 2 2 16 4 2 2" xfId="28543"/>
    <cellStyle name="Normal 2 2 16 4 2 3" xfId="33373"/>
    <cellStyle name="Normal 2 2 16 4 2 4" xfId="38849"/>
    <cellStyle name="Normal 2 2 16 4 2 5" xfId="16784"/>
    <cellStyle name="Normal 2 2 16 4 3" xfId="9413"/>
    <cellStyle name="Normal 2 2 16 4 3 2" xfId="42175"/>
    <cellStyle name="Normal 2 2 16 4 3 3" xfId="26023"/>
    <cellStyle name="Normal 2 2 16 4 4" xfId="7085"/>
    <cellStyle name="Normal 2 2 16 4 4 2" xfId="41009"/>
    <cellStyle name="Normal 2 2 16 4 4 3" xfId="23704"/>
    <cellStyle name="Normal 2 2 16 4 5" xfId="5195"/>
    <cellStyle name="Normal 2 2 16 4 5 2" xfId="22063"/>
    <cellStyle name="Normal 2 2 16 4 6" xfId="19920"/>
    <cellStyle name="Normal 2 2 16 4 7" xfId="30849"/>
    <cellStyle name="Normal 2 2 16 4 8" xfId="36255"/>
    <cellStyle name="Normal 2 2 16 4 9" xfId="14264"/>
    <cellStyle name="Normal 2 2 16 5" xfId="2085"/>
    <cellStyle name="Normal 2 2 16 5 2" xfId="11456"/>
    <cellStyle name="Normal 2 2 16 5 2 2" xfId="28063"/>
    <cellStyle name="Normal 2 2 16 5 2 3" xfId="32893"/>
    <cellStyle name="Normal 2 2 16 5 2 4" xfId="38369"/>
    <cellStyle name="Normal 2 2 16 5 2 5" xfId="16304"/>
    <cellStyle name="Normal 2 2 16 5 3" xfId="9801"/>
    <cellStyle name="Normal 2 2 16 5 3 2" xfId="42555"/>
    <cellStyle name="Normal 2 2 16 5 3 3" xfId="26411"/>
    <cellStyle name="Normal 2 2 16 5 4" xfId="4666"/>
    <cellStyle name="Normal 2 2 16 5 4 2" xfId="21581"/>
    <cellStyle name="Normal 2 2 16 5 5" xfId="19438"/>
    <cellStyle name="Normal 2 2 16 5 6" xfId="31237"/>
    <cellStyle name="Normal 2 2 16 5 7" xfId="36647"/>
    <cellStyle name="Normal 2 2 16 5 8" xfId="14652"/>
    <cellStyle name="Normal 2 2 16 6" xfId="1590"/>
    <cellStyle name="Normal 2 2 16 6 2" xfId="11069"/>
    <cellStyle name="Normal 2 2 16 6 2 2" xfId="27676"/>
    <cellStyle name="Normal 2 2 16 6 3" xfId="18951"/>
    <cellStyle name="Normal 2 2 16 6 4" xfId="32508"/>
    <cellStyle name="Normal 2 2 16 6 5" xfId="37984"/>
    <cellStyle name="Normal 2 2 16 6 6" xfId="15917"/>
    <cellStyle name="Normal 2 2 16 7" xfId="8247"/>
    <cellStyle name="Normal 2 2 16 7 2" xfId="42047"/>
    <cellStyle name="Normal 2 2 16 7 3" xfId="24865"/>
    <cellStyle name="Normal 2 2 16 8" xfId="6603"/>
    <cellStyle name="Normal 2 2 16 8 2" xfId="41848"/>
    <cellStyle name="Normal 2 2 16 8 3" xfId="23226"/>
    <cellStyle name="Normal 2 2 16 9" xfId="4077"/>
    <cellStyle name="Normal 2 2 16 9 2" xfId="21090"/>
    <cellStyle name="Normal 2 2 17" xfId="184"/>
    <cellStyle name="Normal 2 2 17 10" xfId="17973"/>
    <cellStyle name="Normal 2 2 17 11" xfId="29705"/>
    <cellStyle name="Normal 2 2 17 12" xfId="34598"/>
    <cellStyle name="Normal 2 2 17 13" xfId="13099"/>
    <cellStyle name="Normal 2 2 17 2" xfId="1062"/>
    <cellStyle name="Normal 2 2 17 2 10" xfId="13487"/>
    <cellStyle name="Normal 2 2 17 2 2" xfId="3102"/>
    <cellStyle name="Normal 2 2 17 2 2 2" xfId="10301"/>
    <cellStyle name="Normal 2 2 17 2 2 2 2" xfId="26909"/>
    <cellStyle name="Normal 2 2 17 2 2 3" xfId="20309"/>
    <cellStyle name="Normal 2 2 17 2 2 4" xfId="31734"/>
    <cellStyle name="Normal 2 2 17 2 2 5" xfId="37207"/>
    <cellStyle name="Normal 2 2 17 2 2 6" xfId="15150"/>
    <cellStyle name="Normal 2 2 17 2 3" xfId="12325"/>
    <cellStyle name="Normal 2 2 17 2 3 2" xfId="28932"/>
    <cellStyle name="Normal 2 2 17 2 3 3" xfId="33762"/>
    <cellStyle name="Normal 2 2 17 2 3 4" xfId="39238"/>
    <cellStyle name="Normal 2 2 17 2 3 5" xfId="17173"/>
    <cellStyle name="Normal 2 2 17 2 4" xfId="8636"/>
    <cellStyle name="Normal 2 2 17 2 4 2" xfId="41038"/>
    <cellStyle name="Normal 2 2 17 2 4 3" xfId="25252"/>
    <cellStyle name="Normal 2 2 17 2 5" xfId="7474"/>
    <cellStyle name="Normal 2 2 17 2 5 2" xfId="35227"/>
    <cellStyle name="Normal 2 2 17 2 5 3" xfId="24093"/>
    <cellStyle name="Normal 2 2 17 2 6" xfId="5681"/>
    <cellStyle name="Normal 2 2 17 2 6 2" xfId="22452"/>
    <cellStyle name="Normal 2 2 17 2 7" xfId="18460"/>
    <cellStyle name="Normal 2 2 17 2 8" xfId="30087"/>
    <cellStyle name="Normal 2 2 17 2 9" xfId="35419"/>
    <cellStyle name="Normal 2 2 17 3" xfId="3525"/>
    <cellStyle name="Normal 2 2 17 3 10" xfId="13866"/>
    <cellStyle name="Normal 2 2 17 3 2" xfId="10681"/>
    <cellStyle name="Normal 2 2 17 3 2 2" xfId="27288"/>
    <cellStyle name="Normal 2 2 17 3 2 3" xfId="32113"/>
    <cellStyle name="Normal 2 2 17 3 2 4" xfId="37586"/>
    <cellStyle name="Normal 2 2 17 3 2 5" xfId="15529"/>
    <cellStyle name="Normal 2 2 17 3 3" xfId="12704"/>
    <cellStyle name="Normal 2 2 17 3 3 2" xfId="29311"/>
    <cellStyle name="Normal 2 2 17 3 3 3" xfId="34141"/>
    <cellStyle name="Normal 2 2 17 3 3 4" xfId="39617"/>
    <cellStyle name="Normal 2 2 17 3 3 5" xfId="17552"/>
    <cellStyle name="Normal 2 2 17 3 4" xfId="9015"/>
    <cellStyle name="Normal 2 2 17 3 4 2" xfId="41707"/>
    <cellStyle name="Normal 2 2 17 3 4 3" xfId="25631"/>
    <cellStyle name="Normal 2 2 17 3 5" xfId="7853"/>
    <cellStyle name="Normal 2 2 17 3 5 2" xfId="40511"/>
    <cellStyle name="Normal 2 2 17 3 5 3" xfId="24472"/>
    <cellStyle name="Normal 2 2 17 3 6" xfId="6104"/>
    <cellStyle name="Normal 2 2 17 3 6 2" xfId="22831"/>
    <cellStyle name="Normal 2 2 17 3 7" xfId="20689"/>
    <cellStyle name="Normal 2 2 17 3 8" xfId="30466"/>
    <cellStyle name="Normal 2 2 17 3 9" xfId="35825"/>
    <cellStyle name="Normal 2 2 17 4" xfId="2615"/>
    <cellStyle name="Normal 2 2 17 4 2" xfId="11937"/>
    <cellStyle name="Normal 2 2 17 4 2 2" xfId="28544"/>
    <cellStyle name="Normal 2 2 17 4 2 3" xfId="33374"/>
    <cellStyle name="Normal 2 2 17 4 2 4" xfId="38850"/>
    <cellStyle name="Normal 2 2 17 4 2 5" xfId="16785"/>
    <cellStyle name="Normal 2 2 17 4 3" xfId="9414"/>
    <cellStyle name="Normal 2 2 17 4 3 2" xfId="42176"/>
    <cellStyle name="Normal 2 2 17 4 3 3" xfId="26024"/>
    <cellStyle name="Normal 2 2 17 4 4" xfId="7086"/>
    <cellStyle name="Normal 2 2 17 4 4 2" xfId="41003"/>
    <cellStyle name="Normal 2 2 17 4 4 3" xfId="23705"/>
    <cellStyle name="Normal 2 2 17 4 5" xfId="5196"/>
    <cellStyle name="Normal 2 2 17 4 5 2" xfId="22064"/>
    <cellStyle name="Normal 2 2 17 4 6" xfId="19921"/>
    <cellStyle name="Normal 2 2 17 4 7" xfId="30850"/>
    <cellStyle name="Normal 2 2 17 4 8" xfId="36256"/>
    <cellStyle name="Normal 2 2 17 4 9" xfId="14265"/>
    <cellStyle name="Normal 2 2 17 5" xfId="2086"/>
    <cellStyle name="Normal 2 2 17 5 2" xfId="11457"/>
    <cellStyle name="Normal 2 2 17 5 2 2" xfId="28064"/>
    <cellStyle name="Normal 2 2 17 5 2 3" xfId="32894"/>
    <cellStyle name="Normal 2 2 17 5 2 4" xfId="38370"/>
    <cellStyle name="Normal 2 2 17 5 2 5" xfId="16305"/>
    <cellStyle name="Normal 2 2 17 5 3" xfId="9802"/>
    <cellStyle name="Normal 2 2 17 5 3 2" xfId="42556"/>
    <cellStyle name="Normal 2 2 17 5 3 3" xfId="26412"/>
    <cellStyle name="Normal 2 2 17 5 4" xfId="4667"/>
    <cellStyle name="Normal 2 2 17 5 4 2" xfId="21582"/>
    <cellStyle name="Normal 2 2 17 5 5" xfId="19439"/>
    <cellStyle name="Normal 2 2 17 5 6" xfId="31238"/>
    <cellStyle name="Normal 2 2 17 5 7" xfId="36648"/>
    <cellStyle name="Normal 2 2 17 5 8" xfId="14653"/>
    <cellStyle name="Normal 2 2 17 6" xfId="1591"/>
    <cellStyle name="Normal 2 2 17 6 2" xfId="11070"/>
    <cellStyle name="Normal 2 2 17 6 2 2" xfId="27677"/>
    <cellStyle name="Normal 2 2 17 6 3" xfId="18952"/>
    <cellStyle name="Normal 2 2 17 6 4" xfId="32509"/>
    <cellStyle name="Normal 2 2 17 6 5" xfId="37985"/>
    <cellStyle name="Normal 2 2 17 6 6" xfId="15918"/>
    <cellStyle name="Normal 2 2 17 7" xfId="8248"/>
    <cellStyle name="Normal 2 2 17 7 2" xfId="41551"/>
    <cellStyle name="Normal 2 2 17 7 3" xfId="24866"/>
    <cellStyle name="Normal 2 2 17 8" xfId="6604"/>
    <cellStyle name="Normal 2 2 17 8 2" xfId="40065"/>
    <cellStyle name="Normal 2 2 17 8 3" xfId="23227"/>
    <cellStyle name="Normal 2 2 17 9" xfId="4078"/>
    <cellStyle name="Normal 2 2 17 9 2" xfId="21091"/>
    <cellStyle name="Normal 2 2 18" xfId="185"/>
    <cellStyle name="Normal 2 2 18 10" xfId="17974"/>
    <cellStyle name="Normal 2 2 18 11" xfId="29706"/>
    <cellStyle name="Normal 2 2 18 12" xfId="34599"/>
    <cellStyle name="Normal 2 2 18 13" xfId="13100"/>
    <cellStyle name="Normal 2 2 18 2" xfId="1063"/>
    <cellStyle name="Normal 2 2 18 2 10" xfId="13488"/>
    <cellStyle name="Normal 2 2 18 2 2" xfId="3103"/>
    <cellStyle name="Normal 2 2 18 2 2 2" xfId="10302"/>
    <cellStyle name="Normal 2 2 18 2 2 2 2" xfId="26910"/>
    <cellStyle name="Normal 2 2 18 2 2 3" xfId="20310"/>
    <cellStyle name="Normal 2 2 18 2 2 4" xfId="31735"/>
    <cellStyle name="Normal 2 2 18 2 2 5" xfId="37208"/>
    <cellStyle name="Normal 2 2 18 2 2 6" xfId="15151"/>
    <cellStyle name="Normal 2 2 18 2 3" xfId="12326"/>
    <cellStyle name="Normal 2 2 18 2 3 2" xfId="28933"/>
    <cellStyle name="Normal 2 2 18 2 3 3" xfId="33763"/>
    <cellStyle name="Normal 2 2 18 2 3 4" xfId="39239"/>
    <cellStyle name="Normal 2 2 18 2 3 5" xfId="17174"/>
    <cellStyle name="Normal 2 2 18 2 4" xfId="8637"/>
    <cellStyle name="Normal 2 2 18 2 4 2" xfId="41575"/>
    <cellStyle name="Normal 2 2 18 2 4 3" xfId="25253"/>
    <cellStyle name="Normal 2 2 18 2 5" xfId="7475"/>
    <cellStyle name="Normal 2 2 18 2 5 2" xfId="40393"/>
    <cellStyle name="Normal 2 2 18 2 5 3" xfId="24094"/>
    <cellStyle name="Normal 2 2 18 2 6" xfId="5682"/>
    <cellStyle name="Normal 2 2 18 2 6 2" xfId="22453"/>
    <cellStyle name="Normal 2 2 18 2 7" xfId="18461"/>
    <cellStyle name="Normal 2 2 18 2 8" xfId="30088"/>
    <cellStyle name="Normal 2 2 18 2 9" xfId="35420"/>
    <cellStyle name="Normal 2 2 18 3" xfId="3526"/>
    <cellStyle name="Normal 2 2 18 3 10" xfId="13867"/>
    <cellStyle name="Normal 2 2 18 3 2" xfId="10682"/>
    <cellStyle name="Normal 2 2 18 3 2 2" xfId="27289"/>
    <cellStyle name="Normal 2 2 18 3 2 3" xfId="32114"/>
    <cellStyle name="Normal 2 2 18 3 2 4" xfId="37587"/>
    <cellStyle name="Normal 2 2 18 3 2 5" xfId="15530"/>
    <cellStyle name="Normal 2 2 18 3 3" xfId="12705"/>
    <cellStyle name="Normal 2 2 18 3 3 2" xfId="29312"/>
    <cellStyle name="Normal 2 2 18 3 3 3" xfId="34142"/>
    <cellStyle name="Normal 2 2 18 3 3 4" xfId="39618"/>
    <cellStyle name="Normal 2 2 18 3 3 5" xfId="17553"/>
    <cellStyle name="Normal 2 2 18 3 4" xfId="9016"/>
    <cellStyle name="Normal 2 2 18 3 4 2" xfId="41618"/>
    <cellStyle name="Normal 2 2 18 3 4 3" xfId="25632"/>
    <cellStyle name="Normal 2 2 18 3 5" xfId="7854"/>
    <cellStyle name="Normal 2 2 18 3 5 2" xfId="41818"/>
    <cellStyle name="Normal 2 2 18 3 5 3" xfId="24473"/>
    <cellStyle name="Normal 2 2 18 3 6" xfId="6105"/>
    <cellStyle name="Normal 2 2 18 3 6 2" xfId="22832"/>
    <cellStyle name="Normal 2 2 18 3 7" xfId="20690"/>
    <cellStyle name="Normal 2 2 18 3 8" xfId="30467"/>
    <cellStyle name="Normal 2 2 18 3 9" xfId="35826"/>
    <cellStyle name="Normal 2 2 18 4" xfId="2616"/>
    <cellStyle name="Normal 2 2 18 4 2" xfId="11938"/>
    <cellStyle name="Normal 2 2 18 4 2 2" xfId="28545"/>
    <cellStyle name="Normal 2 2 18 4 2 3" xfId="33375"/>
    <cellStyle name="Normal 2 2 18 4 2 4" xfId="38851"/>
    <cellStyle name="Normal 2 2 18 4 2 5" xfId="16786"/>
    <cellStyle name="Normal 2 2 18 4 3" xfId="9415"/>
    <cellStyle name="Normal 2 2 18 4 3 2" xfId="42177"/>
    <cellStyle name="Normal 2 2 18 4 3 3" xfId="26025"/>
    <cellStyle name="Normal 2 2 18 4 4" xfId="7087"/>
    <cellStyle name="Normal 2 2 18 4 4 2" xfId="41573"/>
    <cellStyle name="Normal 2 2 18 4 4 3" xfId="23706"/>
    <cellStyle name="Normal 2 2 18 4 5" xfId="5197"/>
    <cellStyle name="Normal 2 2 18 4 5 2" xfId="22065"/>
    <cellStyle name="Normal 2 2 18 4 6" xfId="19922"/>
    <cellStyle name="Normal 2 2 18 4 7" xfId="30851"/>
    <cellStyle name="Normal 2 2 18 4 8" xfId="36257"/>
    <cellStyle name="Normal 2 2 18 4 9" xfId="14266"/>
    <cellStyle name="Normal 2 2 18 5" xfId="2087"/>
    <cellStyle name="Normal 2 2 18 5 2" xfId="11458"/>
    <cellStyle name="Normal 2 2 18 5 2 2" xfId="28065"/>
    <cellStyle name="Normal 2 2 18 5 2 3" xfId="32895"/>
    <cellStyle name="Normal 2 2 18 5 2 4" xfId="38371"/>
    <cellStyle name="Normal 2 2 18 5 2 5" xfId="16306"/>
    <cellStyle name="Normal 2 2 18 5 3" xfId="9803"/>
    <cellStyle name="Normal 2 2 18 5 3 2" xfId="42557"/>
    <cellStyle name="Normal 2 2 18 5 3 3" xfId="26413"/>
    <cellStyle name="Normal 2 2 18 5 4" xfId="4668"/>
    <cellStyle name="Normal 2 2 18 5 4 2" xfId="21583"/>
    <cellStyle name="Normal 2 2 18 5 5" xfId="19440"/>
    <cellStyle name="Normal 2 2 18 5 6" xfId="31239"/>
    <cellStyle name="Normal 2 2 18 5 7" xfId="36649"/>
    <cellStyle name="Normal 2 2 18 5 8" xfId="14654"/>
    <cellStyle name="Normal 2 2 18 6" xfId="1592"/>
    <cellStyle name="Normal 2 2 18 6 2" xfId="11071"/>
    <cellStyle name="Normal 2 2 18 6 2 2" xfId="27678"/>
    <cellStyle name="Normal 2 2 18 6 3" xfId="18953"/>
    <cellStyle name="Normal 2 2 18 6 4" xfId="32510"/>
    <cellStyle name="Normal 2 2 18 6 5" xfId="37986"/>
    <cellStyle name="Normal 2 2 18 6 6" xfId="15919"/>
    <cellStyle name="Normal 2 2 18 7" xfId="8249"/>
    <cellStyle name="Normal 2 2 18 7 2" xfId="35089"/>
    <cellStyle name="Normal 2 2 18 7 3" xfId="24867"/>
    <cellStyle name="Normal 2 2 18 8" xfId="6605"/>
    <cellStyle name="Normal 2 2 18 8 2" xfId="41201"/>
    <cellStyle name="Normal 2 2 18 8 3" xfId="23228"/>
    <cellStyle name="Normal 2 2 18 9" xfId="4079"/>
    <cellStyle name="Normal 2 2 18 9 2" xfId="21092"/>
    <cellStyle name="Normal 2 2 19" xfId="186"/>
    <cellStyle name="Normal 2 2 19 10" xfId="17975"/>
    <cellStyle name="Normal 2 2 19 11" xfId="29707"/>
    <cellStyle name="Normal 2 2 19 12" xfId="34600"/>
    <cellStyle name="Normal 2 2 19 13" xfId="13101"/>
    <cellStyle name="Normal 2 2 19 2" xfId="1064"/>
    <cellStyle name="Normal 2 2 19 2 10" xfId="13489"/>
    <cellStyle name="Normal 2 2 19 2 2" xfId="3104"/>
    <cellStyle name="Normal 2 2 19 2 2 2" xfId="10303"/>
    <cellStyle name="Normal 2 2 19 2 2 2 2" xfId="26911"/>
    <cellStyle name="Normal 2 2 19 2 2 3" xfId="20311"/>
    <cellStyle name="Normal 2 2 19 2 2 4" xfId="31736"/>
    <cellStyle name="Normal 2 2 19 2 2 5" xfId="37209"/>
    <cellStyle name="Normal 2 2 19 2 2 6" xfId="15152"/>
    <cellStyle name="Normal 2 2 19 2 3" xfId="12327"/>
    <cellStyle name="Normal 2 2 19 2 3 2" xfId="28934"/>
    <cellStyle name="Normal 2 2 19 2 3 3" xfId="33764"/>
    <cellStyle name="Normal 2 2 19 2 3 4" xfId="39240"/>
    <cellStyle name="Normal 2 2 19 2 3 5" xfId="17175"/>
    <cellStyle name="Normal 2 2 19 2 4" xfId="8638"/>
    <cellStyle name="Normal 2 2 19 2 4 2" xfId="40340"/>
    <cellStyle name="Normal 2 2 19 2 4 3" xfId="25254"/>
    <cellStyle name="Normal 2 2 19 2 5" xfId="7476"/>
    <cellStyle name="Normal 2 2 19 2 5 2" xfId="41584"/>
    <cellStyle name="Normal 2 2 19 2 5 3" xfId="24095"/>
    <cellStyle name="Normal 2 2 19 2 6" xfId="5683"/>
    <cellStyle name="Normal 2 2 19 2 6 2" xfId="22454"/>
    <cellStyle name="Normal 2 2 19 2 7" xfId="18462"/>
    <cellStyle name="Normal 2 2 19 2 8" xfId="30089"/>
    <cellStyle name="Normal 2 2 19 2 9" xfId="35421"/>
    <cellStyle name="Normal 2 2 19 3" xfId="3527"/>
    <cellStyle name="Normal 2 2 19 3 10" xfId="13868"/>
    <cellStyle name="Normal 2 2 19 3 2" xfId="10683"/>
    <cellStyle name="Normal 2 2 19 3 2 2" xfId="27290"/>
    <cellStyle name="Normal 2 2 19 3 2 3" xfId="32115"/>
    <cellStyle name="Normal 2 2 19 3 2 4" xfId="37588"/>
    <cellStyle name="Normal 2 2 19 3 2 5" xfId="15531"/>
    <cellStyle name="Normal 2 2 19 3 3" xfId="12706"/>
    <cellStyle name="Normal 2 2 19 3 3 2" xfId="29313"/>
    <cellStyle name="Normal 2 2 19 3 3 3" xfId="34143"/>
    <cellStyle name="Normal 2 2 19 3 3 4" xfId="39619"/>
    <cellStyle name="Normal 2 2 19 3 3 5" xfId="17554"/>
    <cellStyle name="Normal 2 2 19 3 4" xfId="9017"/>
    <cellStyle name="Normal 2 2 19 3 4 2" xfId="40678"/>
    <cellStyle name="Normal 2 2 19 3 4 3" xfId="25633"/>
    <cellStyle name="Normal 2 2 19 3 5" xfId="7855"/>
    <cellStyle name="Normal 2 2 19 3 5 2" xfId="37083"/>
    <cellStyle name="Normal 2 2 19 3 5 3" xfId="24474"/>
    <cellStyle name="Normal 2 2 19 3 6" xfId="6106"/>
    <cellStyle name="Normal 2 2 19 3 6 2" xfId="22833"/>
    <cellStyle name="Normal 2 2 19 3 7" xfId="20691"/>
    <cellStyle name="Normal 2 2 19 3 8" xfId="30468"/>
    <cellStyle name="Normal 2 2 19 3 9" xfId="35827"/>
    <cellStyle name="Normal 2 2 19 4" xfId="2617"/>
    <cellStyle name="Normal 2 2 19 4 2" xfId="11939"/>
    <cellStyle name="Normal 2 2 19 4 2 2" xfId="28546"/>
    <cellStyle name="Normal 2 2 19 4 2 3" xfId="33376"/>
    <cellStyle name="Normal 2 2 19 4 2 4" xfId="38852"/>
    <cellStyle name="Normal 2 2 19 4 2 5" xfId="16787"/>
    <cellStyle name="Normal 2 2 19 4 3" xfId="9416"/>
    <cellStyle name="Normal 2 2 19 4 3 2" xfId="42178"/>
    <cellStyle name="Normal 2 2 19 4 3 3" xfId="26026"/>
    <cellStyle name="Normal 2 2 19 4 4" xfId="7088"/>
    <cellStyle name="Normal 2 2 19 4 4 2" xfId="40593"/>
    <cellStyle name="Normal 2 2 19 4 4 3" xfId="23707"/>
    <cellStyle name="Normal 2 2 19 4 5" xfId="5198"/>
    <cellStyle name="Normal 2 2 19 4 5 2" xfId="22066"/>
    <cellStyle name="Normal 2 2 19 4 6" xfId="19923"/>
    <cellStyle name="Normal 2 2 19 4 7" xfId="30852"/>
    <cellStyle name="Normal 2 2 19 4 8" xfId="36258"/>
    <cellStyle name="Normal 2 2 19 4 9" xfId="14267"/>
    <cellStyle name="Normal 2 2 19 5" xfId="2088"/>
    <cellStyle name="Normal 2 2 19 5 2" xfId="11459"/>
    <cellStyle name="Normal 2 2 19 5 2 2" xfId="28066"/>
    <cellStyle name="Normal 2 2 19 5 2 3" xfId="32896"/>
    <cellStyle name="Normal 2 2 19 5 2 4" xfId="38372"/>
    <cellStyle name="Normal 2 2 19 5 2 5" xfId="16307"/>
    <cellStyle name="Normal 2 2 19 5 3" xfId="9804"/>
    <cellStyle name="Normal 2 2 19 5 3 2" xfId="42558"/>
    <cellStyle name="Normal 2 2 19 5 3 3" xfId="26414"/>
    <cellStyle name="Normal 2 2 19 5 4" xfId="4669"/>
    <cellStyle name="Normal 2 2 19 5 4 2" xfId="21584"/>
    <cellStyle name="Normal 2 2 19 5 5" xfId="19441"/>
    <cellStyle name="Normal 2 2 19 5 6" xfId="31240"/>
    <cellStyle name="Normal 2 2 19 5 7" xfId="36650"/>
    <cellStyle name="Normal 2 2 19 5 8" xfId="14655"/>
    <cellStyle name="Normal 2 2 19 6" xfId="1593"/>
    <cellStyle name="Normal 2 2 19 6 2" xfId="11072"/>
    <cellStyle name="Normal 2 2 19 6 2 2" xfId="27679"/>
    <cellStyle name="Normal 2 2 19 6 3" xfId="18954"/>
    <cellStyle name="Normal 2 2 19 6 4" xfId="32511"/>
    <cellStyle name="Normal 2 2 19 6 5" xfId="37987"/>
    <cellStyle name="Normal 2 2 19 6 6" xfId="15920"/>
    <cellStyle name="Normal 2 2 19 7" xfId="8250"/>
    <cellStyle name="Normal 2 2 19 7 2" xfId="39984"/>
    <cellStyle name="Normal 2 2 19 7 3" xfId="24868"/>
    <cellStyle name="Normal 2 2 19 8" xfId="6606"/>
    <cellStyle name="Normal 2 2 19 8 2" xfId="40592"/>
    <cellStyle name="Normal 2 2 19 8 3" xfId="23229"/>
    <cellStyle name="Normal 2 2 19 9" xfId="4080"/>
    <cellStyle name="Normal 2 2 19 9 2" xfId="21093"/>
    <cellStyle name="Normal 2 2 2" xfId="187"/>
    <cellStyle name="Normal 2 2 2 10" xfId="17976"/>
    <cellStyle name="Normal 2 2 2 2" xfId="188"/>
    <cellStyle name="Normal 2 2 2 2 2" xfId="189"/>
    <cellStyle name="Normal 2 2 2 2 2 2" xfId="1066"/>
    <cellStyle name="Normal 2 2 2 2 2 2 2" xfId="3822"/>
    <cellStyle name="Normal 2 2 2 2 2 2 2 2" xfId="6401"/>
    <cellStyle name="Normal 2 2 2 2 2 2 3" xfId="2619"/>
    <cellStyle name="Normal 2 2 2 2 2 2 3 2" xfId="5200"/>
    <cellStyle name="Normal 2 2 2 2 2 2 4" xfId="4083"/>
    <cellStyle name="Normal 2 2 2 2 2 3" xfId="1067"/>
    <cellStyle name="Normal 2 2 2 2 2 4" xfId="3528"/>
    <cellStyle name="Normal 2 2 2 2 2 4 2" xfId="6107"/>
    <cellStyle name="Normal 2 2 2 2 2 5" xfId="2618"/>
    <cellStyle name="Normal 2 2 2 2 2 5 2" xfId="5199"/>
    <cellStyle name="Normal 2 2 2 2 2 6" xfId="4082"/>
    <cellStyle name="Normal 2 2 2 3" xfId="190"/>
    <cellStyle name="Normal 2 2 2 3 2" xfId="191"/>
    <cellStyle name="Normal 2 2 2 3 2 2" xfId="1068"/>
    <cellStyle name="Normal 2 2 2 3 2 3" xfId="1069"/>
    <cellStyle name="Normal 2 2 2 3 2 3 2" xfId="3817"/>
    <cellStyle name="Normal 2 2 2 3 2 3 2 2" xfId="6396"/>
    <cellStyle name="Normal 2 2 2 3 2 3 3" xfId="2621"/>
    <cellStyle name="Normal 2 2 2 3 2 3 3 2" xfId="5202"/>
    <cellStyle name="Normal 2 2 2 3 2 3 4" xfId="4085"/>
    <cellStyle name="Normal 2 2 2 3 3" xfId="192"/>
    <cellStyle name="Normal 2 2 2 3 3 2" xfId="3530"/>
    <cellStyle name="Normal 2 2 2 3 3 2 2" xfId="6109"/>
    <cellStyle name="Normal 2 2 2 3 3 3" xfId="2622"/>
    <cellStyle name="Normal 2 2 2 3 3 3 2" xfId="5203"/>
    <cellStyle name="Normal 2 2 2 3 3 4" xfId="4086"/>
    <cellStyle name="Normal 2 2 2 3 4" xfId="3529"/>
    <cellStyle name="Normal 2 2 2 3 4 2" xfId="6108"/>
    <cellStyle name="Normal 2 2 2 3 5" xfId="2620"/>
    <cellStyle name="Normal 2 2 2 3 5 2" xfId="5201"/>
    <cellStyle name="Normal 2 2 2 3 6" xfId="4084"/>
    <cellStyle name="Normal 2 2 2 4" xfId="193"/>
    <cellStyle name="Normal 2 2 2 4 10" xfId="17977"/>
    <cellStyle name="Normal 2 2 2 4 11" xfId="29708"/>
    <cellStyle name="Normal 2 2 2 4 12" xfId="34605"/>
    <cellStyle name="Normal 2 2 2 4 13" xfId="13102"/>
    <cellStyle name="Normal 2 2 2 4 2" xfId="1070"/>
    <cellStyle name="Normal 2 2 2 4 2 10" xfId="13490"/>
    <cellStyle name="Normal 2 2 2 4 2 2" xfId="3105"/>
    <cellStyle name="Normal 2 2 2 4 2 2 2" xfId="10304"/>
    <cellStyle name="Normal 2 2 2 4 2 2 2 2" xfId="26912"/>
    <cellStyle name="Normal 2 2 2 4 2 2 3" xfId="20312"/>
    <cellStyle name="Normal 2 2 2 4 2 2 4" xfId="31737"/>
    <cellStyle name="Normal 2 2 2 4 2 2 5" xfId="37210"/>
    <cellStyle name="Normal 2 2 2 4 2 2 6" xfId="15153"/>
    <cellStyle name="Normal 2 2 2 4 2 3" xfId="12328"/>
    <cellStyle name="Normal 2 2 2 4 2 3 2" xfId="28935"/>
    <cellStyle name="Normal 2 2 2 4 2 3 3" xfId="33765"/>
    <cellStyle name="Normal 2 2 2 4 2 3 4" xfId="39241"/>
    <cellStyle name="Normal 2 2 2 4 2 3 5" xfId="17176"/>
    <cellStyle name="Normal 2 2 2 4 2 4" xfId="8639"/>
    <cellStyle name="Normal 2 2 2 4 2 4 2" xfId="40137"/>
    <cellStyle name="Normal 2 2 2 4 2 4 3" xfId="25255"/>
    <cellStyle name="Normal 2 2 2 4 2 5" xfId="7477"/>
    <cellStyle name="Normal 2 2 2 4 2 5 2" xfId="41499"/>
    <cellStyle name="Normal 2 2 2 4 2 5 3" xfId="24096"/>
    <cellStyle name="Normal 2 2 2 4 2 6" xfId="5684"/>
    <cellStyle name="Normal 2 2 2 4 2 6 2" xfId="22455"/>
    <cellStyle name="Normal 2 2 2 4 2 7" xfId="18464"/>
    <cellStyle name="Normal 2 2 2 4 2 8" xfId="30090"/>
    <cellStyle name="Normal 2 2 2 4 2 9" xfId="35422"/>
    <cellStyle name="Normal 2 2 2 4 3" xfId="3531"/>
    <cellStyle name="Normal 2 2 2 4 3 10" xfId="13869"/>
    <cellStyle name="Normal 2 2 2 4 3 2" xfId="10684"/>
    <cellStyle name="Normal 2 2 2 4 3 2 2" xfId="27291"/>
    <cellStyle name="Normal 2 2 2 4 3 2 3" xfId="32116"/>
    <cellStyle name="Normal 2 2 2 4 3 2 4" xfId="37589"/>
    <cellStyle name="Normal 2 2 2 4 3 2 5" xfId="15532"/>
    <cellStyle name="Normal 2 2 2 4 3 3" xfId="12707"/>
    <cellStyle name="Normal 2 2 2 4 3 3 2" xfId="29314"/>
    <cellStyle name="Normal 2 2 2 4 3 3 3" xfId="34144"/>
    <cellStyle name="Normal 2 2 2 4 3 3 4" xfId="39620"/>
    <cellStyle name="Normal 2 2 2 4 3 3 5" xfId="17555"/>
    <cellStyle name="Normal 2 2 2 4 3 4" xfId="9018"/>
    <cellStyle name="Normal 2 2 2 4 3 4 2" xfId="41096"/>
    <cellStyle name="Normal 2 2 2 4 3 4 3" xfId="25634"/>
    <cellStyle name="Normal 2 2 2 4 3 5" xfId="7856"/>
    <cellStyle name="Normal 2 2 2 4 3 5 2" xfId="41142"/>
    <cellStyle name="Normal 2 2 2 4 3 5 3" xfId="24475"/>
    <cellStyle name="Normal 2 2 2 4 3 6" xfId="6110"/>
    <cellStyle name="Normal 2 2 2 4 3 6 2" xfId="22834"/>
    <cellStyle name="Normal 2 2 2 4 3 7" xfId="20692"/>
    <cellStyle name="Normal 2 2 2 4 3 8" xfId="30469"/>
    <cellStyle name="Normal 2 2 2 4 3 9" xfId="35828"/>
    <cellStyle name="Normal 2 2 2 4 4" xfId="2623"/>
    <cellStyle name="Normal 2 2 2 4 4 2" xfId="11940"/>
    <cellStyle name="Normal 2 2 2 4 4 2 2" xfId="28547"/>
    <cellStyle name="Normal 2 2 2 4 4 2 3" xfId="33377"/>
    <cellStyle name="Normal 2 2 2 4 4 2 4" xfId="38853"/>
    <cellStyle name="Normal 2 2 2 4 4 2 5" xfId="16788"/>
    <cellStyle name="Normal 2 2 2 4 4 3" xfId="9418"/>
    <cellStyle name="Normal 2 2 2 4 4 3 2" xfId="42179"/>
    <cellStyle name="Normal 2 2 2 4 4 3 3" xfId="26028"/>
    <cellStyle name="Normal 2 2 2 4 4 4" xfId="7089"/>
    <cellStyle name="Normal 2 2 2 4 4 4 2" xfId="35244"/>
    <cellStyle name="Normal 2 2 2 4 4 4 3" xfId="23708"/>
    <cellStyle name="Normal 2 2 2 4 4 5" xfId="5204"/>
    <cellStyle name="Normal 2 2 2 4 4 5 2" xfId="22067"/>
    <cellStyle name="Normal 2 2 2 4 4 6" xfId="19924"/>
    <cellStyle name="Normal 2 2 2 4 4 7" xfId="30854"/>
    <cellStyle name="Normal 2 2 2 4 4 8" xfId="36260"/>
    <cellStyle name="Normal 2 2 2 4 4 9" xfId="14269"/>
    <cellStyle name="Normal 2 2 2 4 5" xfId="2089"/>
    <cellStyle name="Normal 2 2 2 4 5 2" xfId="11460"/>
    <cellStyle name="Normal 2 2 2 4 5 2 2" xfId="28067"/>
    <cellStyle name="Normal 2 2 2 4 5 2 3" xfId="32897"/>
    <cellStyle name="Normal 2 2 2 4 5 2 4" xfId="38373"/>
    <cellStyle name="Normal 2 2 2 4 5 2 5" xfId="16308"/>
    <cellStyle name="Normal 2 2 2 4 5 3" xfId="9805"/>
    <cellStyle name="Normal 2 2 2 4 5 3 2" xfId="42559"/>
    <cellStyle name="Normal 2 2 2 4 5 3 3" xfId="26415"/>
    <cellStyle name="Normal 2 2 2 4 5 4" xfId="4670"/>
    <cellStyle name="Normal 2 2 2 4 5 4 2" xfId="21585"/>
    <cellStyle name="Normal 2 2 2 4 5 5" xfId="19442"/>
    <cellStyle name="Normal 2 2 2 4 5 6" xfId="31241"/>
    <cellStyle name="Normal 2 2 2 4 5 7" xfId="36651"/>
    <cellStyle name="Normal 2 2 2 4 5 8" xfId="14656"/>
    <cellStyle name="Normal 2 2 2 4 6" xfId="1595"/>
    <cellStyle name="Normal 2 2 2 4 6 2" xfId="11073"/>
    <cellStyle name="Normal 2 2 2 4 6 2 2" xfId="27680"/>
    <cellStyle name="Normal 2 2 2 4 6 3" xfId="18956"/>
    <cellStyle name="Normal 2 2 2 4 6 4" xfId="32512"/>
    <cellStyle name="Normal 2 2 2 4 6 5" xfId="37988"/>
    <cellStyle name="Normal 2 2 2 4 6 6" xfId="15921"/>
    <cellStyle name="Normal 2 2 2 4 7" xfId="8251"/>
    <cellStyle name="Normal 2 2 2 4 7 2" xfId="41542"/>
    <cellStyle name="Normal 2 2 2 4 7 3" xfId="24869"/>
    <cellStyle name="Normal 2 2 2 4 8" xfId="6607"/>
    <cellStyle name="Normal 2 2 2 4 8 2" xfId="40703"/>
    <cellStyle name="Normal 2 2 2 4 8 3" xfId="23230"/>
    <cellStyle name="Normal 2 2 2 4 9" xfId="4087"/>
    <cellStyle name="Normal 2 2 2 4 9 2" xfId="21095"/>
    <cellStyle name="Normal 2 2 2 5" xfId="194"/>
    <cellStyle name="Normal 2 2 2 5 10" xfId="4088"/>
    <cellStyle name="Normal 2 2 2 5 10 2" xfId="21096"/>
    <cellStyle name="Normal 2 2 2 5 11" xfId="17978"/>
    <cellStyle name="Normal 2 2 2 5 12" xfId="29709"/>
    <cellStyle name="Normal 2 2 2 5 13" xfId="34606"/>
    <cellStyle name="Normal 2 2 2 5 14" xfId="13103"/>
    <cellStyle name="Normal 2 2 2 5 2" xfId="195"/>
    <cellStyle name="Normal 2 2 2 5 2 2" xfId="3533"/>
    <cellStyle name="Normal 2 2 2 5 2 2 2" xfId="6112"/>
    <cellStyle name="Normal 2 2 2 5 2 3" xfId="2625"/>
    <cellStyle name="Normal 2 2 2 5 2 3 2" xfId="5206"/>
    <cellStyle name="Normal 2 2 2 5 2 4" xfId="4089"/>
    <cellStyle name="Normal 2 2 2 5 3" xfId="1071"/>
    <cellStyle name="Normal 2 2 2 5 3 10" xfId="13491"/>
    <cellStyle name="Normal 2 2 2 5 3 2" xfId="3106"/>
    <cellStyle name="Normal 2 2 2 5 3 2 2" xfId="10305"/>
    <cellStyle name="Normal 2 2 2 5 3 2 2 2" xfId="26913"/>
    <cellStyle name="Normal 2 2 2 5 3 2 3" xfId="20313"/>
    <cellStyle name="Normal 2 2 2 5 3 2 4" xfId="31738"/>
    <cellStyle name="Normal 2 2 2 5 3 2 5" xfId="37211"/>
    <cellStyle name="Normal 2 2 2 5 3 2 6" xfId="15154"/>
    <cellStyle name="Normal 2 2 2 5 3 3" xfId="12329"/>
    <cellStyle name="Normal 2 2 2 5 3 3 2" xfId="28936"/>
    <cellStyle name="Normal 2 2 2 5 3 3 3" xfId="33766"/>
    <cellStyle name="Normal 2 2 2 5 3 3 4" xfId="39242"/>
    <cellStyle name="Normal 2 2 2 5 3 3 5" xfId="17177"/>
    <cellStyle name="Normal 2 2 2 5 3 4" xfId="8640"/>
    <cellStyle name="Normal 2 2 2 5 3 4 2" xfId="34911"/>
    <cellStyle name="Normal 2 2 2 5 3 4 3" xfId="25256"/>
    <cellStyle name="Normal 2 2 2 5 3 5" xfId="7478"/>
    <cellStyle name="Normal 2 2 2 5 3 5 2" xfId="40399"/>
    <cellStyle name="Normal 2 2 2 5 3 5 3" xfId="24097"/>
    <cellStyle name="Normal 2 2 2 5 3 6" xfId="5685"/>
    <cellStyle name="Normal 2 2 2 5 3 6 2" xfId="22456"/>
    <cellStyle name="Normal 2 2 2 5 3 7" xfId="18465"/>
    <cellStyle name="Normal 2 2 2 5 3 8" xfId="30091"/>
    <cellStyle name="Normal 2 2 2 5 3 9" xfId="35423"/>
    <cellStyle name="Normal 2 2 2 5 4" xfId="3532"/>
    <cellStyle name="Normal 2 2 2 5 4 10" xfId="13870"/>
    <cellStyle name="Normal 2 2 2 5 4 2" xfId="10685"/>
    <cellStyle name="Normal 2 2 2 5 4 2 2" xfId="27292"/>
    <cellStyle name="Normal 2 2 2 5 4 2 3" xfId="32117"/>
    <cellStyle name="Normal 2 2 2 5 4 2 4" xfId="37590"/>
    <cellStyle name="Normal 2 2 2 5 4 2 5" xfId="15533"/>
    <cellStyle name="Normal 2 2 2 5 4 3" xfId="12708"/>
    <cellStyle name="Normal 2 2 2 5 4 3 2" xfId="29315"/>
    <cellStyle name="Normal 2 2 2 5 4 3 3" xfId="34145"/>
    <cellStyle name="Normal 2 2 2 5 4 3 4" xfId="39621"/>
    <cellStyle name="Normal 2 2 2 5 4 3 5" xfId="17556"/>
    <cellStyle name="Normal 2 2 2 5 4 4" xfId="9019"/>
    <cellStyle name="Normal 2 2 2 5 4 4 2" xfId="41933"/>
    <cellStyle name="Normal 2 2 2 5 4 4 3" xfId="25635"/>
    <cellStyle name="Normal 2 2 2 5 4 5" xfId="7857"/>
    <cellStyle name="Normal 2 2 2 5 4 5 2" xfId="40939"/>
    <cellStyle name="Normal 2 2 2 5 4 5 3" xfId="24476"/>
    <cellStyle name="Normal 2 2 2 5 4 6" xfId="6111"/>
    <cellStyle name="Normal 2 2 2 5 4 6 2" xfId="22835"/>
    <cellStyle name="Normal 2 2 2 5 4 7" xfId="20693"/>
    <cellStyle name="Normal 2 2 2 5 4 8" xfId="30470"/>
    <cellStyle name="Normal 2 2 2 5 4 9" xfId="35829"/>
    <cellStyle name="Normal 2 2 2 5 5" xfId="2624"/>
    <cellStyle name="Normal 2 2 2 5 5 2" xfId="11941"/>
    <cellStyle name="Normal 2 2 2 5 5 2 2" xfId="28548"/>
    <cellStyle name="Normal 2 2 2 5 5 2 3" xfId="33378"/>
    <cellStyle name="Normal 2 2 2 5 5 2 4" xfId="38854"/>
    <cellStyle name="Normal 2 2 2 5 5 2 5" xfId="16789"/>
    <cellStyle name="Normal 2 2 2 5 5 3" xfId="9419"/>
    <cellStyle name="Normal 2 2 2 5 5 3 2" xfId="42180"/>
    <cellStyle name="Normal 2 2 2 5 5 3 3" xfId="26029"/>
    <cellStyle name="Normal 2 2 2 5 5 4" xfId="7090"/>
    <cellStyle name="Normal 2 2 2 5 5 4 2" xfId="41288"/>
    <cellStyle name="Normal 2 2 2 5 5 4 3" xfId="23709"/>
    <cellStyle name="Normal 2 2 2 5 5 5" xfId="5205"/>
    <cellStyle name="Normal 2 2 2 5 5 5 2" xfId="22068"/>
    <cellStyle name="Normal 2 2 2 5 5 6" xfId="19925"/>
    <cellStyle name="Normal 2 2 2 5 5 7" xfId="30855"/>
    <cellStyle name="Normal 2 2 2 5 5 8" xfId="36261"/>
    <cellStyle name="Normal 2 2 2 5 5 9" xfId="14270"/>
    <cellStyle name="Normal 2 2 2 5 6" xfId="2090"/>
    <cellStyle name="Normal 2 2 2 5 6 2" xfId="11461"/>
    <cellStyle name="Normal 2 2 2 5 6 2 2" xfId="28068"/>
    <cellStyle name="Normal 2 2 2 5 6 2 3" xfId="32898"/>
    <cellStyle name="Normal 2 2 2 5 6 2 4" xfId="38374"/>
    <cellStyle name="Normal 2 2 2 5 6 2 5" xfId="16309"/>
    <cellStyle name="Normal 2 2 2 5 6 3" xfId="9806"/>
    <cellStyle name="Normal 2 2 2 5 6 3 2" xfId="42560"/>
    <cellStyle name="Normal 2 2 2 5 6 3 3" xfId="26416"/>
    <cellStyle name="Normal 2 2 2 5 6 4" xfId="4671"/>
    <cellStyle name="Normal 2 2 2 5 6 4 2" xfId="21586"/>
    <cellStyle name="Normal 2 2 2 5 6 5" xfId="19443"/>
    <cellStyle name="Normal 2 2 2 5 6 6" xfId="31242"/>
    <cellStyle name="Normal 2 2 2 5 6 7" xfId="36652"/>
    <cellStyle name="Normal 2 2 2 5 6 8" xfId="14657"/>
    <cellStyle name="Normal 2 2 2 5 7" xfId="1596"/>
    <cellStyle name="Normal 2 2 2 5 7 2" xfId="11074"/>
    <cellStyle name="Normal 2 2 2 5 7 2 2" xfId="27681"/>
    <cellStyle name="Normal 2 2 2 5 7 3" xfId="18957"/>
    <cellStyle name="Normal 2 2 2 5 7 4" xfId="32513"/>
    <cellStyle name="Normal 2 2 2 5 7 5" xfId="37989"/>
    <cellStyle name="Normal 2 2 2 5 7 6" xfId="15922"/>
    <cellStyle name="Normal 2 2 2 5 8" xfId="8252"/>
    <cellStyle name="Normal 2 2 2 5 8 2" xfId="41536"/>
    <cellStyle name="Normal 2 2 2 5 8 3" xfId="24870"/>
    <cellStyle name="Normal 2 2 2 5 9" xfId="6608"/>
    <cellStyle name="Normal 2 2 2 5 9 2" xfId="41133"/>
    <cellStyle name="Normal 2 2 2 5 9 3" xfId="23231"/>
    <cellStyle name="Normal 2 2 2 6" xfId="196"/>
    <cellStyle name="Normal 2 2 2 7" xfId="1065"/>
    <cellStyle name="Normal 2 2 2 7 2" xfId="18463"/>
    <cellStyle name="Normal 2 2 2 8" xfId="1594"/>
    <cellStyle name="Normal 2 2 2 8 2" xfId="18955"/>
    <cellStyle name="Normal 2 2 2 9" xfId="4081"/>
    <cellStyle name="Normal 2 2 2 9 2" xfId="21094"/>
    <cellStyle name="Normal 2 2 20" xfId="197"/>
    <cellStyle name="Normal 2 2 20 10" xfId="17979"/>
    <cellStyle name="Normal 2 2 20 11" xfId="29710"/>
    <cellStyle name="Normal 2 2 20 12" xfId="34608"/>
    <cellStyle name="Normal 2 2 20 13" xfId="13104"/>
    <cellStyle name="Normal 2 2 20 2" xfId="1072"/>
    <cellStyle name="Normal 2 2 20 2 10" xfId="13492"/>
    <cellStyle name="Normal 2 2 20 2 2" xfId="3107"/>
    <cellStyle name="Normal 2 2 20 2 2 2" xfId="10306"/>
    <cellStyle name="Normal 2 2 20 2 2 2 2" xfId="26914"/>
    <cellStyle name="Normal 2 2 20 2 2 3" xfId="20314"/>
    <cellStyle name="Normal 2 2 20 2 2 4" xfId="31739"/>
    <cellStyle name="Normal 2 2 20 2 2 5" xfId="37212"/>
    <cellStyle name="Normal 2 2 20 2 2 6" xfId="15155"/>
    <cellStyle name="Normal 2 2 20 2 3" xfId="12330"/>
    <cellStyle name="Normal 2 2 20 2 3 2" xfId="28937"/>
    <cellStyle name="Normal 2 2 20 2 3 3" xfId="33767"/>
    <cellStyle name="Normal 2 2 20 2 3 4" xfId="39243"/>
    <cellStyle name="Normal 2 2 20 2 3 5" xfId="17178"/>
    <cellStyle name="Normal 2 2 20 2 4" xfId="8641"/>
    <cellStyle name="Normal 2 2 20 2 4 2" xfId="40565"/>
    <cellStyle name="Normal 2 2 20 2 4 3" xfId="25257"/>
    <cellStyle name="Normal 2 2 20 2 5" xfId="7479"/>
    <cellStyle name="Normal 2 2 20 2 5 2" xfId="40190"/>
    <cellStyle name="Normal 2 2 20 2 5 3" xfId="24098"/>
    <cellStyle name="Normal 2 2 20 2 6" xfId="5686"/>
    <cellStyle name="Normal 2 2 20 2 6 2" xfId="22457"/>
    <cellStyle name="Normal 2 2 20 2 7" xfId="18466"/>
    <cellStyle name="Normal 2 2 20 2 8" xfId="30092"/>
    <cellStyle name="Normal 2 2 20 2 9" xfId="35424"/>
    <cellStyle name="Normal 2 2 20 3" xfId="3534"/>
    <cellStyle name="Normal 2 2 20 3 10" xfId="13871"/>
    <cellStyle name="Normal 2 2 20 3 2" xfId="10686"/>
    <cellStyle name="Normal 2 2 20 3 2 2" xfId="27293"/>
    <cellStyle name="Normal 2 2 20 3 2 3" xfId="32118"/>
    <cellStyle name="Normal 2 2 20 3 2 4" xfId="37591"/>
    <cellStyle name="Normal 2 2 20 3 2 5" xfId="15534"/>
    <cellStyle name="Normal 2 2 20 3 3" xfId="12709"/>
    <cellStyle name="Normal 2 2 20 3 3 2" xfId="29316"/>
    <cellStyle name="Normal 2 2 20 3 3 3" xfId="34146"/>
    <cellStyle name="Normal 2 2 20 3 3 4" xfId="39622"/>
    <cellStyle name="Normal 2 2 20 3 3 5" xfId="17557"/>
    <cellStyle name="Normal 2 2 20 3 4" xfId="9020"/>
    <cellStyle name="Normal 2 2 20 3 4 2" xfId="41344"/>
    <cellStyle name="Normal 2 2 20 3 4 3" xfId="25636"/>
    <cellStyle name="Normal 2 2 20 3 5" xfId="7858"/>
    <cellStyle name="Normal 2 2 20 3 5 2" xfId="41928"/>
    <cellStyle name="Normal 2 2 20 3 5 3" xfId="24477"/>
    <cellStyle name="Normal 2 2 20 3 6" xfId="6113"/>
    <cellStyle name="Normal 2 2 20 3 6 2" xfId="22836"/>
    <cellStyle name="Normal 2 2 20 3 7" xfId="20694"/>
    <cellStyle name="Normal 2 2 20 3 8" xfId="30471"/>
    <cellStyle name="Normal 2 2 20 3 9" xfId="35831"/>
    <cellStyle name="Normal 2 2 20 4" xfId="2626"/>
    <cellStyle name="Normal 2 2 20 4 2" xfId="11942"/>
    <cellStyle name="Normal 2 2 20 4 2 2" xfId="28549"/>
    <cellStyle name="Normal 2 2 20 4 2 3" xfId="33379"/>
    <cellStyle name="Normal 2 2 20 4 2 4" xfId="38855"/>
    <cellStyle name="Normal 2 2 20 4 2 5" xfId="16790"/>
    <cellStyle name="Normal 2 2 20 4 3" xfId="9420"/>
    <cellStyle name="Normal 2 2 20 4 3 2" xfId="42181"/>
    <cellStyle name="Normal 2 2 20 4 3 3" xfId="26030"/>
    <cellStyle name="Normal 2 2 20 4 4" xfId="7091"/>
    <cellStyle name="Normal 2 2 20 4 4 2" xfId="35269"/>
    <cellStyle name="Normal 2 2 20 4 4 3" xfId="23710"/>
    <cellStyle name="Normal 2 2 20 4 5" xfId="5207"/>
    <cellStyle name="Normal 2 2 20 4 5 2" xfId="22069"/>
    <cellStyle name="Normal 2 2 20 4 6" xfId="19926"/>
    <cellStyle name="Normal 2 2 20 4 7" xfId="30856"/>
    <cellStyle name="Normal 2 2 20 4 8" xfId="36262"/>
    <cellStyle name="Normal 2 2 20 4 9" xfId="14271"/>
    <cellStyle name="Normal 2 2 20 5" xfId="2091"/>
    <cellStyle name="Normal 2 2 20 5 2" xfId="11462"/>
    <cellStyle name="Normal 2 2 20 5 2 2" xfId="28069"/>
    <cellStyle name="Normal 2 2 20 5 2 3" xfId="32899"/>
    <cellStyle name="Normal 2 2 20 5 2 4" xfId="38375"/>
    <cellStyle name="Normal 2 2 20 5 2 5" xfId="16310"/>
    <cellStyle name="Normal 2 2 20 5 3" xfId="9807"/>
    <cellStyle name="Normal 2 2 20 5 3 2" xfId="42561"/>
    <cellStyle name="Normal 2 2 20 5 3 3" xfId="26417"/>
    <cellStyle name="Normal 2 2 20 5 4" xfId="4672"/>
    <cellStyle name="Normal 2 2 20 5 4 2" xfId="21587"/>
    <cellStyle name="Normal 2 2 20 5 5" xfId="19444"/>
    <cellStyle name="Normal 2 2 20 5 6" xfId="31243"/>
    <cellStyle name="Normal 2 2 20 5 7" xfId="36653"/>
    <cellStyle name="Normal 2 2 20 5 8" xfId="14658"/>
    <cellStyle name="Normal 2 2 20 6" xfId="1597"/>
    <cellStyle name="Normal 2 2 20 6 2" xfId="11075"/>
    <cellStyle name="Normal 2 2 20 6 2 2" xfId="27682"/>
    <cellStyle name="Normal 2 2 20 6 3" xfId="18958"/>
    <cellStyle name="Normal 2 2 20 6 4" xfId="32514"/>
    <cellStyle name="Normal 2 2 20 6 5" xfId="37990"/>
    <cellStyle name="Normal 2 2 20 6 6" xfId="15923"/>
    <cellStyle name="Normal 2 2 20 7" xfId="8253"/>
    <cellStyle name="Normal 2 2 20 7 2" xfId="41635"/>
    <cellStyle name="Normal 2 2 20 7 3" xfId="24871"/>
    <cellStyle name="Normal 2 2 20 8" xfId="6609"/>
    <cellStyle name="Normal 2 2 20 8 2" xfId="35391"/>
    <cellStyle name="Normal 2 2 20 8 3" xfId="23232"/>
    <cellStyle name="Normal 2 2 20 9" xfId="4090"/>
    <cellStyle name="Normal 2 2 20 9 2" xfId="21097"/>
    <cellStyle name="Normal 2 2 21" xfId="198"/>
    <cellStyle name="Normal 2 2 21 10" xfId="17980"/>
    <cellStyle name="Normal 2 2 21 11" xfId="29711"/>
    <cellStyle name="Normal 2 2 21 12" xfId="34609"/>
    <cellStyle name="Normal 2 2 21 13" xfId="13105"/>
    <cellStyle name="Normal 2 2 21 2" xfId="1073"/>
    <cellStyle name="Normal 2 2 21 2 10" xfId="13493"/>
    <cellStyle name="Normal 2 2 21 2 2" xfId="3108"/>
    <cellStyle name="Normal 2 2 21 2 2 2" xfId="10307"/>
    <cellStyle name="Normal 2 2 21 2 2 2 2" xfId="26915"/>
    <cellStyle name="Normal 2 2 21 2 2 3" xfId="20315"/>
    <cellStyle name="Normal 2 2 21 2 2 4" xfId="31740"/>
    <cellStyle name="Normal 2 2 21 2 2 5" xfId="37213"/>
    <cellStyle name="Normal 2 2 21 2 2 6" xfId="15156"/>
    <cellStyle name="Normal 2 2 21 2 3" xfId="12331"/>
    <cellStyle name="Normal 2 2 21 2 3 2" xfId="28938"/>
    <cellStyle name="Normal 2 2 21 2 3 3" xfId="33768"/>
    <cellStyle name="Normal 2 2 21 2 3 4" xfId="39244"/>
    <cellStyle name="Normal 2 2 21 2 3 5" xfId="17179"/>
    <cellStyle name="Normal 2 2 21 2 4" xfId="8642"/>
    <cellStyle name="Normal 2 2 21 2 4 2" xfId="41305"/>
    <cellStyle name="Normal 2 2 21 2 4 3" xfId="25258"/>
    <cellStyle name="Normal 2 2 21 2 5" xfId="7480"/>
    <cellStyle name="Normal 2 2 21 2 5 2" xfId="41651"/>
    <cellStyle name="Normal 2 2 21 2 5 3" xfId="24099"/>
    <cellStyle name="Normal 2 2 21 2 6" xfId="5687"/>
    <cellStyle name="Normal 2 2 21 2 6 2" xfId="22458"/>
    <cellStyle name="Normal 2 2 21 2 7" xfId="18467"/>
    <cellStyle name="Normal 2 2 21 2 8" xfId="30093"/>
    <cellStyle name="Normal 2 2 21 2 9" xfId="35425"/>
    <cellStyle name="Normal 2 2 21 3" xfId="3535"/>
    <cellStyle name="Normal 2 2 21 3 10" xfId="13872"/>
    <cellStyle name="Normal 2 2 21 3 2" xfId="10687"/>
    <cellStyle name="Normal 2 2 21 3 2 2" xfId="27294"/>
    <cellStyle name="Normal 2 2 21 3 2 3" xfId="32119"/>
    <cellStyle name="Normal 2 2 21 3 2 4" xfId="37592"/>
    <cellStyle name="Normal 2 2 21 3 2 5" xfId="15535"/>
    <cellStyle name="Normal 2 2 21 3 3" xfId="12710"/>
    <cellStyle name="Normal 2 2 21 3 3 2" xfId="29317"/>
    <cellStyle name="Normal 2 2 21 3 3 3" xfId="34147"/>
    <cellStyle name="Normal 2 2 21 3 3 4" xfId="39623"/>
    <cellStyle name="Normal 2 2 21 3 3 5" xfId="17558"/>
    <cellStyle name="Normal 2 2 21 3 4" xfId="9021"/>
    <cellStyle name="Normal 2 2 21 3 4 2" xfId="39965"/>
    <cellStyle name="Normal 2 2 21 3 4 3" xfId="25637"/>
    <cellStyle name="Normal 2 2 21 3 5" xfId="7859"/>
    <cellStyle name="Normal 2 2 21 3 5 2" xfId="41530"/>
    <cellStyle name="Normal 2 2 21 3 5 3" xfId="24478"/>
    <cellStyle name="Normal 2 2 21 3 6" xfId="6114"/>
    <cellStyle name="Normal 2 2 21 3 6 2" xfId="22837"/>
    <cellStyle name="Normal 2 2 21 3 7" xfId="20695"/>
    <cellStyle name="Normal 2 2 21 3 8" xfId="30472"/>
    <cellStyle name="Normal 2 2 21 3 9" xfId="35832"/>
    <cellStyle name="Normal 2 2 21 4" xfId="2627"/>
    <cellStyle name="Normal 2 2 21 4 2" xfId="11943"/>
    <cellStyle name="Normal 2 2 21 4 2 2" xfId="28550"/>
    <cellStyle name="Normal 2 2 21 4 2 3" xfId="33380"/>
    <cellStyle name="Normal 2 2 21 4 2 4" xfId="38856"/>
    <cellStyle name="Normal 2 2 21 4 2 5" xfId="16791"/>
    <cellStyle name="Normal 2 2 21 4 3" xfId="9421"/>
    <cellStyle name="Normal 2 2 21 4 3 2" xfId="42182"/>
    <cellStyle name="Normal 2 2 21 4 3 3" xfId="26031"/>
    <cellStyle name="Normal 2 2 21 4 4" xfId="7092"/>
    <cellStyle name="Normal 2 2 21 4 4 2" xfId="41418"/>
    <cellStyle name="Normal 2 2 21 4 4 3" xfId="23711"/>
    <cellStyle name="Normal 2 2 21 4 5" xfId="5208"/>
    <cellStyle name="Normal 2 2 21 4 5 2" xfId="22070"/>
    <cellStyle name="Normal 2 2 21 4 6" xfId="19927"/>
    <cellStyle name="Normal 2 2 21 4 7" xfId="30857"/>
    <cellStyle name="Normal 2 2 21 4 8" xfId="36263"/>
    <cellStyle name="Normal 2 2 21 4 9" xfId="14272"/>
    <cellStyle name="Normal 2 2 21 5" xfId="2092"/>
    <cellStyle name="Normal 2 2 21 5 2" xfId="11463"/>
    <cellStyle name="Normal 2 2 21 5 2 2" xfId="28070"/>
    <cellStyle name="Normal 2 2 21 5 2 3" xfId="32900"/>
    <cellStyle name="Normal 2 2 21 5 2 4" xfId="38376"/>
    <cellStyle name="Normal 2 2 21 5 2 5" xfId="16311"/>
    <cellStyle name="Normal 2 2 21 5 3" xfId="9808"/>
    <cellStyle name="Normal 2 2 21 5 3 2" xfId="42562"/>
    <cellStyle name="Normal 2 2 21 5 3 3" xfId="26418"/>
    <cellStyle name="Normal 2 2 21 5 4" xfId="4673"/>
    <cellStyle name="Normal 2 2 21 5 4 2" xfId="21588"/>
    <cellStyle name="Normal 2 2 21 5 5" xfId="19445"/>
    <cellStyle name="Normal 2 2 21 5 6" xfId="31244"/>
    <cellStyle name="Normal 2 2 21 5 7" xfId="36654"/>
    <cellStyle name="Normal 2 2 21 5 8" xfId="14659"/>
    <cellStyle name="Normal 2 2 21 6" xfId="1598"/>
    <cellStyle name="Normal 2 2 21 6 2" xfId="11076"/>
    <cellStyle name="Normal 2 2 21 6 2 2" xfId="27683"/>
    <cellStyle name="Normal 2 2 21 6 3" xfId="18959"/>
    <cellStyle name="Normal 2 2 21 6 4" xfId="32515"/>
    <cellStyle name="Normal 2 2 21 6 5" xfId="37991"/>
    <cellStyle name="Normal 2 2 21 6 6" xfId="15924"/>
    <cellStyle name="Normal 2 2 21 7" xfId="8254"/>
    <cellStyle name="Normal 2 2 21 7 2" xfId="40133"/>
    <cellStyle name="Normal 2 2 21 7 3" xfId="24872"/>
    <cellStyle name="Normal 2 2 21 8" xfId="6610"/>
    <cellStyle name="Normal 2 2 21 8 2" xfId="41323"/>
    <cellStyle name="Normal 2 2 21 8 3" xfId="23233"/>
    <cellStyle name="Normal 2 2 21 9" xfId="4091"/>
    <cellStyle name="Normal 2 2 21 9 2" xfId="21098"/>
    <cellStyle name="Normal 2 2 22" xfId="199"/>
    <cellStyle name="Normal 2 2 22 10" xfId="17981"/>
    <cellStyle name="Normal 2 2 22 11" xfId="29712"/>
    <cellStyle name="Normal 2 2 22 12" xfId="34610"/>
    <cellStyle name="Normal 2 2 22 13" xfId="13106"/>
    <cellStyle name="Normal 2 2 22 2" xfId="1074"/>
    <cellStyle name="Normal 2 2 22 2 10" xfId="13494"/>
    <cellStyle name="Normal 2 2 22 2 2" xfId="3109"/>
    <cellStyle name="Normal 2 2 22 2 2 2" xfId="10308"/>
    <cellStyle name="Normal 2 2 22 2 2 2 2" xfId="26916"/>
    <cellStyle name="Normal 2 2 22 2 2 3" xfId="20316"/>
    <cellStyle name="Normal 2 2 22 2 2 4" xfId="31741"/>
    <cellStyle name="Normal 2 2 22 2 2 5" xfId="37214"/>
    <cellStyle name="Normal 2 2 22 2 2 6" xfId="15157"/>
    <cellStyle name="Normal 2 2 22 2 3" xfId="12332"/>
    <cellStyle name="Normal 2 2 22 2 3 2" xfId="28939"/>
    <cellStyle name="Normal 2 2 22 2 3 3" xfId="33769"/>
    <cellStyle name="Normal 2 2 22 2 3 4" xfId="39245"/>
    <cellStyle name="Normal 2 2 22 2 3 5" xfId="17180"/>
    <cellStyle name="Normal 2 2 22 2 4" xfId="8643"/>
    <cellStyle name="Normal 2 2 22 2 4 2" xfId="40326"/>
    <cellStyle name="Normal 2 2 22 2 4 3" xfId="25259"/>
    <cellStyle name="Normal 2 2 22 2 5" xfId="7481"/>
    <cellStyle name="Normal 2 2 22 2 5 2" xfId="41262"/>
    <cellStyle name="Normal 2 2 22 2 5 3" xfId="24100"/>
    <cellStyle name="Normal 2 2 22 2 6" xfId="5688"/>
    <cellStyle name="Normal 2 2 22 2 6 2" xfId="22459"/>
    <cellStyle name="Normal 2 2 22 2 7" xfId="18468"/>
    <cellStyle name="Normal 2 2 22 2 8" xfId="30094"/>
    <cellStyle name="Normal 2 2 22 2 9" xfId="35426"/>
    <cellStyle name="Normal 2 2 22 3" xfId="3536"/>
    <cellStyle name="Normal 2 2 22 3 10" xfId="13873"/>
    <cellStyle name="Normal 2 2 22 3 2" xfId="10688"/>
    <cellStyle name="Normal 2 2 22 3 2 2" xfId="27295"/>
    <cellStyle name="Normal 2 2 22 3 2 3" xfId="32120"/>
    <cellStyle name="Normal 2 2 22 3 2 4" xfId="37593"/>
    <cellStyle name="Normal 2 2 22 3 2 5" xfId="15536"/>
    <cellStyle name="Normal 2 2 22 3 3" xfId="12711"/>
    <cellStyle name="Normal 2 2 22 3 3 2" xfId="29318"/>
    <cellStyle name="Normal 2 2 22 3 3 3" xfId="34148"/>
    <cellStyle name="Normal 2 2 22 3 3 4" xfId="39624"/>
    <cellStyle name="Normal 2 2 22 3 3 5" xfId="17559"/>
    <cellStyle name="Normal 2 2 22 3 4" xfId="9022"/>
    <cellStyle name="Normal 2 2 22 3 4 2" xfId="41495"/>
    <cellStyle name="Normal 2 2 22 3 4 3" xfId="25638"/>
    <cellStyle name="Normal 2 2 22 3 5" xfId="7860"/>
    <cellStyle name="Normal 2 2 22 3 5 2" xfId="40535"/>
    <cellStyle name="Normal 2 2 22 3 5 3" xfId="24479"/>
    <cellStyle name="Normal 2 2 22 3 6" xfId="6115"/>
    <cellStyle name="Normal 2 2 22 3 6 2" xfId="22838"/>
    <cellStyle name="Normal 2 2 22 3 7" xfId="20696"/>
    <cellStyle name="Normal 2 2 22 3 8" xfId="30473"/>
    <cellStyle name="Normal 2 2 22 3 9" xfId="35833"/>
    <cellStyle name="Normal 2 2 22 4" xfId="2628"/>
    <cellStyle name="Normal 2 2 22 4 2" xfId="11944"/>
    <cellStyle name="Normal 2 2 22 4 2 2" xfId="28551"/>
    <cellStyle name="Normal 2 2 22 4 2 3" xfId="33381"/>
    <cellStyle name="Normal 2 2 22 4 2 4" xfId="38857"/>
    <cellStyle name="Normal 2 2 22 4 2 5" xfId="16792"/>
    <cellStyle name="Normal 2 2 22 4 3" xfId="9422"/>
    <cellStyle name="Normal 2 2 22 4 3 2" xfId="42183"/>
    <cellStyle name="Normal 2 2 22 4 3 3" xfId="26032"/>
    <cellStyle name="Normal 2 2 22 4 4" xfId="7093"/>
    <cellStyle name="Normal 2 2 22 4 4 2" xfId="41722"/>
    <cellStyle name="Normal 2 2 22 4 4 3" xfId="23712"/>
    <cellStyle name="Normal 2 2 22 4 5" xfId="5209"/>
    <cellStyle name="Normal 2 2 22 4 5 2" xfId="22071"/>
    <cellStyle name="Normal 2 2 22 4 6" xfId="19928"/>
    <cellStyle name="Normal 2 2 22 4 7" xfId="30858"/>
    <cellStyle name="Normal 2 2 22 4 8" xfId="36264"/>
    <cellStyle name="Normal 2 2 22 4 9" xfId="14273"/>
    <cellStyle name="Normal 2 2 22 5" xfId="2093"/>
    <cellStyle name="Normal 2 2 22 5 2" xfId="11464"/>
    <cellStyle name="Normal 2 2 22 5 2 2" xfId="28071"/>
    <cellStyle name="Normal 2 2 22 5 2 3" xfId="32901"/>
    <cellStyle name="Normal 2 2 22 5 2 4" xfId="38377"/>
    <cellStyle name="Normal 2 2 22 5 2 5" xfId="16312"/>
    <cellStyle name="Normal 2 2 22 5 3" xfId="9809"/>
    <cellStyle name="Normal 2 2 22 5 3 2" xfId="42563"/>
    <cellStyle name="Normal 2 2 22 5 3 3" xfId="26419"/>
    <cellStyle name="Normal 2 2 22 5 4" xfId="4674"/>
    <cellStyle name="Normal 2 2 22 5 4 2" xfId="21589"/>
    <cellStyle name="Normal 2 2 22 5 5" xfId="19446"/>
    <cellStyle name="Normal 2 2 22 5 6" xfId="31245"/>
    <cellStyle name="Normal 2 2 22 5 7" xfId="36655"/>
    <cellStyle name="Normal 2 2 22 5 8" xfId="14660"/>
    <cellStyle name="Normal 2 2 22 6" xfId="1599"/>
    <cellStyle name="Normal 2 2 22 6 2" xfId="11077"/>
    <cellStyle name="Normal 2 2 22 6 2 2" xfId="27684"/>
    <cellStyle name="Normal 2 2 22 6 3" xfId="18960"/>
    <cellStyle name="Normal 2 2 22 6 4" xfId="32516"/>
    <cellStyle name="Normal 2 2 22 6 5" xfId="37992"/>
    <cellStyle name="Normal 2 2 22 6 6" xfId="15925"/>
    <cellStyle name="Normal 2 2 22 7" xfId="8255"/>
    <cellStyle name="Normal 2 2 22 7 2" xfId="40074"/>
    <cellStyle name="Normal 2 2 22 7 3" xfId="24873"/>
    <cellStyle name="Normal 2 2 22 8" xfId="6611"/>
    <cellStyle name="Normal 2 2 22 8 2" xfId="41963"/>
    <cellStyle name="Normal 2 2 22 8 3" xfId="23234"/>
    <cellStyle name="Normal 2 2 22 9" xfId="4092"/>
    <cellStyle name="Normal 2 2 22 9 2" xfId="21099"/>
    <cellStyle name="Normal 2 2 23" xfId="200"/>
    <cellStyle name="Normal 2 2 23 10" xfId="17982"/>
    <cellStyle name="Normal 2 2 23 11" xfId="29713"/>
    <cellStyle name="Normal 2 2 23 12" xfId="34611"/>
    <cellStyle name="Normal 2 2 23 13" xfId="13107"/>
    <cellStyle name="Normal 2 2 23 2" xfId="1075"/>
    <cellStyle name="Normal 2 2 23 2 10" xfId="13495"/>
    <cellStyle name="Normal 2 2 23 2 2" xfId="3110"/>
    <cellStyle name="Normal 2 2 23 2 2 2" xfId="10309"/>
    <cellStyle name="Normal 2 2 23 2 2 2 2" xfId="26917"/>
    <cellStyle name="Normal 2 2 23 2 2 3" xfId="20317"/>
    <cellStyle name="Normal 2 2 23 2 2 4" xfId="31742"/>
    <cellStyle name="Normal 2 2 23 2 2 5" xfId="37215"/>
    <cellStyle name="Normal 2 2 23 2 2 6" xfId="15158"/>
    <cellStyle name="Normal 2 2 23 2 3" xfId="12333"/>
    <cellStyle name="Normal 2 2 23 2 3 2" xfId="28940"/>
    <cellStyle name="Normal 2 2 23 2 3 3" xfId="33770"/>
    <cellStyle name="Normal 2 2 23 2 3 4" xfId="39246"/>
    <cellStyle name="Normal 2 2 23 2 3 5" xfId="17181"/>
    <cellStyle name="Normal 2 2 23 2 4" xfId="8644"/>
    <cellStyle name="Normal 2 2 23 2 4 2" xfId="40987"/>
    <cellStyle name="Normal 2 2 23 2 4 3" xfId="25260"/>
    <cellStyle name="Normal 2 2 23 2 5" xfId="7482"/>
    <cellStyle name="Normal 2 2 23 2 5 2" xfId="41140"/>
    <cellStyle name="Normal 2 2 23 2 5 3" xfId="24101"/>
    <cellStyle name="Normal 2 2 23 2 6" xfId="5689"/>
    <cellStyle name="Normal 2 2 23 2 6 2" xfId="22460"/>
    <cellStyle name="Normal 2 2 23 2 7" xfId="18469"/>
    <cellStyle name="Normal 2 2 23 2 8" xfId="30095"/>
    <cellStyle name="Normal 2 2 23 2 9" xfId="35427"/>
    <cellStyle name="Normal 2 2 23 3" xfId="3537"/>
    <cellStyle name="Normal 2 2 23 3 10" xfId="13874"/>
    <cellStyle name="Normal 2 2 23 3 2" xfId="10689"/>
    <cellStyle name="Normal 2 2 23 3 2 2" xfId="27296"/>
    <cellStyle name="Normal 2 2 23 3 2 3" xfId="32121"/>
    <cellStyle name="Normal 2 2 23 3 2 4" xfId="37594"/>
    <cellStyle name="Normal 2 2 23 3 2 5" xfId="15537"/>
    <cellStyle name="Normal 2 2 23 3 3" xfId="12712"/>
    <cellStyle name="Normal 2 2 23 3 3 2" xfId="29319"/>
    <cellStyle name="Normal 2 2 23 3 3 3" xfId="34149"/>
    <cellStyle name="Normal 2 2 23 3 3 4" xfId="39625"/>
    <cellStyle name="Normal 2 2 23 3 3 5" xfId="17560"/>
    <cellStyle name="Normal 2 2 23 3 4" xfId="9023"/>
    <cellStyle name="Normal 2 2 23 3 4 2" xfId="40375"/>
    <cellStyle name="Normal 2 2 23 3 4 3" xfId="25639"/>
    <cellStyle name="Normal 2 2 23 3 5" xfId="7861"/>
    <cellStyle name="Normal 2 2 23 3 5 2" xfId="35247"/>
    <cellStyle name="Normal 2 2 23 3 5 3" xfId="24480"/>
    <cellStyle name="Normal 2 2 23 3 6" xfId="6116"/>
    <cellStyle name="Normal 2 2 23 3 6 2" xfId="22839"/>
    <cellStyle name="Normal 2 2 23 3 7" xfId="20697"/>
    <cellStyle name="Normal 2 2 23 3 8" xfId="30474"/>
    <cellStyle name="Normal 2 2 23 3 9" xfId="35834"/>
    <cellStyle name="Normal 2 2 23 4" xfId="2629"/>
    <cellStyle name="Normal 2 2 23 4 2" xfId="11945"/>
    <cellStyle name="Normal 2 2 23 4 2 2" xfId="28552"/>
    <cellStyle name="Normal 2 2 23 4 2 3" xfId="33382"/>
    <cellStyle name="Normal 2 2 23 4 2 4" xfId="38858"/>
    <cellStyle name="Normal 2 2 23 4 2 5" xfId="16793"/>
    <cellStyle name="Normal 2 2 23 4 3" xfId="9423"/>
    <cellStyle name="Normal 2 2 23 4 3 2" xfId="42184"/>
    <cellStyle name="Normal 2 2 23 4 3 3" xfId="26033"/>
    <cellStyle name="Normal 2 2 23 4 4" xfId="7094"/>
    <cellStyle name="Normal 2 2 23 4 4 2" xfId="40957"/>
    <cellStyle name="Normal 2 2 23 4 4 3" xfId="23713"/>
    <cellStyle name="Normal 2 2 23 4 5" xfId="5210"/>
    <cellStyle name="Normal 2 2 23 4 5 2" xfId="22072"/>
    <cellStyle name="Normal 2 2 23 4 6" xfId="19929"/>
    <cellStyle name="Normal 2 2 23 4 7" xfId="30859"/>
    <cellStyle name="Normal 2 2 23 4 8" xfId="36265"/>
    <cellStyle name="Normal 2 2 23 4 9" xfId="14274"/>
    <cellStyle name="Normal 2 2 23 5" xfId="2094"/>
    <cellStyle name="Normal 2 2 23 5 2" xfId="11465"/>
    <cellStyle name="Normal 2 2 23 5 2 2" xfId="28072"/>
    <cellStyle name="Normal 2 2 23 5 2 3" xfId="32902"/>
    <cellStyle name="Normal 2 2 23 5 2 4" xfId="38378"/>
    <cellStyle name="Normal 2 2 23 5 2 5" xfId="16313"/>
    <cellStyle name="Normal 2 2 23 5 3" xfId="9810"/>
    <cellStyle name="Normal 2 2 23 5 3 2" xfId="42564"/>
    <cellStyle name="Normal 2 2 23 5 3 3" xfId="26420"/>
    <cellStyle name="Normal 2 2 23 5 4" xfId="4675"/>
    <cellStyle name="Normal 2 2 23 5 4 2" xfId="21590"/>
    <cellStyle name="Normal 2 2 23 5 5" xfId="19447"/>
    <cellStyle name="Normal 2 2 23 5 6" xfId="31246"/>
    <cellStyle name="Normal 2 2 23 5 7" xfId="36656"/>
    <cellStyle name="Normal 2 2 23 5 8" xfId="14661"/>
    <cellStyle name="Normal 2 2 23 6" xfId="1600"/>
    <cellStyle name="Normal 2 2 23 6 2" xfId="11078"/>
    <cellStyle name="Normal 2 2 23 6 2 2" xfId="27685"/>
    <cellStyle name="Normal 2 2 23 6 3" xfId="18961"/>
    <cellStyle name="Normal 2 2 23 6 4" xfId="32517"/>
    <cellStyle name="Normal 2 2 23 6 5" xfId="37993"/>
    <cellStyle name="Normal 2 2 23 6 6" xfId="15926"/>
    <cellStyle name="Normal 2 2 23 7" xfId="8256"/>
    <cellStyle name="Normal 2 2 23 7 2" xfId="41574"/>
    <cellStyle name="Normal 2 2 23 7 3" xfId="24874"/>
    <cellStyle name="Normal 2 2 23 8" xfId="6612"/>
    <cellStyle name="Normal 2 2 23 8 2" xfId="40004"/>
    <cellStyle name="Normal 2 2 23 8 3" xfId="23235"/>
    <cellStyle name="Normal 2 2 23 9" xfId="4093"/>
    <cellStyle name="Normal 2 2 23 9 2" xfId="21100"/>
    <cellStyle name="Normal 2 2 24" xfId="201"/>
    <cellStyle name="Normal 2 2 24 10" xfId="17983"/>
    <cellStyle name="Normal 2 2 24 11" xfId="29714"/>
    <cellStyle name="Normal 2 2 24 12" xfId="34612"/>
    <cellStyle name="Normal 2 2 24 13" xfId="13108"/>
    <cellStyle name="Normal 2 2 24 2" xfId="1076"/>
    <cellStyle name="Normal 2 2 24 2 10" xfId="13496"/>
    <cellStyle name="Normal 2 2 24 2 2" xfId="3111"/>
    <cellStyle name="Normal 2 2 24 2 2 2" xfId="10310"/>
    <cellStyle name="Normal 2 2 24 2 2 2 2" xfId="26918"/>
    <cellStyle name="Normal 2 2 24 2 2 3" xfId="20318"/>
    <cellStyle name="Normal 2 2 24 2 2 4" xfId="31743"/>
    <cellStyle name="Normal 2 2 24 2 2 5" xfId="37216"/>
    <cellStyle name="Normal 2 2 24 2 2 6" xfId="15159"/>
    <cellStyle name="Normal 2 2 24 2 3" xfId="12334"/>
    <cellStyle name="Normal 2 2 24 2 3 2" xfId="28941"/>
    <cellStyle name="Normal 2 2 24 2 3 3" xfId="33771"/>
    <cellStyle name="Normal 2 2 24 2 3 4" xfId="39247"/>
    <cellStyle name="Normal 2 2 24 2 3 5" xfId="17182"/>
    <cellStyle name="Normal 2 2 24 2 4" xfId="8645"/>
    <cellStyle name="Normal 2 2 24 2 4 2" xfId="40358"/>
    <cellStyle name="Normal 2 2 24 2 4 3" xfId="25261"/>
    <cellStyle name="Normal 2 2 24 2 5" xfId="7483"/>
    <cellStyle name="Normal 2 2 24 2 5 2" xfId="37115"/>
    <cellStyle name="Normal 2 2 24 2 5 3" xfId="24102"/>
    <cellStyle name="Normal 2 2 24 2 6" xfId="5690"/>
    <cellStyle name="Normal 2 2 24 2 6 2" xfId="22461"/>
    <cellStyle name="Normal 2 2 24 2 7" xfId="18470"/>
    <cellStyle name="Normal 2 2 24 2 8" xfId="30096"/>
    <cellStyle name="Normal 2 2 24 2 9" xfId="35428"/>
    <cellStyle name="Normal 2 2 24 3" xfId="3538"/>
    <cellStyle name="Normal 2 2 24 3 10" xfId="13875"/>
    <cellStyle name="Normal 2 2 24 3 2" xfId="10690"/>
    <cellStyle name="Normal 2 2 24 3 2 2" xfId="27297"/>
    <cellStyle name="Normal 2 2 24 3 2 3" xfId="32122"/>
    <cellStyle name="Normal 2 2 24 3 2 4" xfId="37595"/>
    <cellStyle name="Normal 2 2 24 3 2 5" xfId="15538"/>
    <cellStyle name="Normal 2 2 24 3 3" xfId="12713"/>
    <cellStyle name="Normal 2 2 24 3 3 2" xfId="29320"/>
    <cellStyle name="Normal 2 2 24 3 3 3" xfId="34150"/>
    <cellStyle name="Normal 2 2 24 3 3 4" xfId="39626"/>
    <cellStyle name="Normal 2 2 24 3 3 5" xfId="17561"/>
    <cellStyle name="Normal 2 2 24 3 4" xfId="9024"/>
    <cellStyle name="Normal 2 2 24 3 4 2" xfId="41502"/>
    <cellStyle name="Normal 2 2 24 3 4 3" xfId="25640"/>
    <cellStyle name="Normal 2 2 24 3 5" xfId="7862"/>
    <cellStyle name="Normal 2 2 24 3 5 2" xfId="40934"/>
    <cellStyle name="Normal 2 2 24 3 5 3" xfId="24481"/>
    <cellStyle name="Normal 2 2 24 3 6" xfId="6117"/>
    <cellStyle name="Normal 2 2 24 3 6 2" xfId="22840"/>
    <cellStyle name="Normal 2 2 24 3 7" xfId="20698"/>
    <cellStyle name="Normal 2 2 24 3 8" xfId="30475"/>
    <cellStyle name="Normal 2 2 24 3 9" xfId="35835"/>
    <cellStyle name="Normal 2 2 24 4" xfId="2630"/>
    <cellStyle name="Normal 2 2 24 4 2" xfId="11946"/>
    <cellStyle name="Normal 2 2 24 4 2 2" xfId="28553"/>
    <cellStyle name="Normal 2 2 24 4 2 3" xfId="33383"/>
    <cellStyle name="Normal 2 2 24 4 2 4" xfId="38859"/>
    <cellStyle name="Normal 2 2 24 4 2 5" xfId="16794"/>
    <cellStyle name="Normal 2 2 24 4 3" xfId="9424"/>
    <cellStyle name="Normal 2 2 24 4 3 2" xfId="42185"/>
    <cellStyle name="Normal 2 2 24 4 3 3" xfId="26034"/>
    <cellStyle name="Normal 2 2 24 4 4" xfId="7095"/>
    <cellStyle name="Normal 2 2 24 4 4 2" xfId="41868"/>
    <cellStyle name="Normal 2 2 24 4 4 3" xfId="23714"/>
    <cellStyle name="Normal 2 2 24 4 5" xfId="5211"/>
    <cellStyle name="Normal 2 2 24 4 5 2" xfId="22073"/>
    <cellStyle name="Normal 2 2 24 4 6" xfId="19930"/>
    <cellStyle name="Normal 2 2 24 4 7" xfId="30860"/>
    <cellStyle name="Normal 2 2 24 4 8" xfId="36266"/>
    <cellStyle name="Normal 2 2 24 4 9" xfId="14275"/>
    <cellStyle name="Normal 2 2 24 5" xfId="2095"/>
    <cellStyle name="Normal 2 2 24 5 2" xfId="11466"/>
    <cellStyle name="Normal 2 2 24 5 2 2" xfId="28073"/>
    <cellStyle name="Normal 2 2 24 5 2 3" xfId="32903"/>
    <cellStyle name="Normal 2 2 24 5 2 4" xfId="38379"/>
    <cellStyle name="Normal 2 2 24 5 2 5" xfId="16314"/>
    <cellStyle name="Normal 2 2 24 5 3" xfId="9811"/>
    <cellStyle name="Normal 2 2 24 5 3 2" xfId="42565"/>
    <cellStyle name="Normal 2 2 24 5 3 3" xfId="26421"/>
    <cellStyle name="Normal 2 2 24 5 4" xfId="4676"/>
    <cellStyle name="Normal 2 2 24 5 4 2" xfId="21591"/>
    <cellStyle name="Normal 2 2 24 5 5" xfId="19448"/>
    <cellStyle name="Normal 2 2 24 5 6" xfId="31247"/>
    <cellStyle name="Normal 2 2 24 5 7" xfId="36657"/>
    <cellStyle name="Normal 2 2 24 5 8" xfId="14662"/>
    <cellStyle name="Normal 2 2 24 6" xfId="1601"/>
    <cellStyle name="Normal 2 2 24 6 2" xfId="11079"/>
    <cellStyle name="Normal 2 2 24 6 2 2" xfId="27686"/>
    <cellStyle name="Normal 2 2 24 6 3" xfId="18962"/>
    <cellStyle name="Normal 2 2 24 6 4" xfId="32518"/>
    <cellStyle name="Normal 2 2 24 6 5" xfId="37994"/>
    <cellStyle name="Normal 2 2 24 6 6" xfId="15927"/>
    <cellStyle name="Normal 2 2 24 7" xfId="8257"/>
    <cellStyle name="Normal 2 2 24 7 2" xfId="40537"/>
    <cellStyle name="Normal 2 2 24 7 3" xfId="24875"/>
    <cellStyle name="Normal 2 2 24 8" xfId="6613"/>
    <cellStyle name="Normal 2 2 24 8 2" xfId="41894"/>
    <cellStyle name="Normal 2 2 24 8 3" xfId="23236"/>
    <cellStyle name="Normal 2 2 24 9" xfId="4094"/>
    <cellStyle name="Normal 2 2 24 9 2" xfId="21101"/>
    <cellStyle name="Normal 2 2 25" xfId="202"/>
    <cellStyle name="Normal 2 2 25 10" xfId="17984"/>
    <cellStyle name="Normal 2 2 25 11" xfId="29715"/>
    <cellStyle name="Normal 2 2 25 12" xfId="34613"/>
    <cellStyle name="Normal 2 2 25 13" xfId="13109"/>
    <cellStyle name="Normal 2 2 25 2" xfId="1077"/>
    <cellStyle name="Normal 2 2 25 2 10" xfId="13497"/>
    <cellStyle name="Normal 2 2 25 2 2" xfId="3112"/>
    <cellStyle name="Normal 2 2 25 2 2 2" xfId="10311"/>
    <cellStyle name="Normal 2 2 25 2 2 2 2" xfId="26919"/>
    <cellStyle name="Normal 2 2 25 2 2 3" xfId="20319"/>
    <cellStyle name="Normal 2 2 25 2 2 4" xfId="31744"/>
    <cellStyle name="Normal 2 2 25 2 2 5" xfId="37217"/>
    <cellStyle name="Normal 2 2 25 2 2 6" xfId="15160"/>
    <cellStyle name="Normal 2 2 25 2 3" xfId="12335"/>
    <cellStyle name="Normal 2 2 25 2 3 2" xfId="28942"/>
    <cellStyle name="Normal 2 2 25 2 3 3" xfId="33772"/>
    <cellStyle name="Normal 2 2 25 2 3 4" xfId="39248"/>
    <cellStyle name="Normal 2 2 25 2 3 5" xfId="17183"/>
    <cellStyle name="Normal 2 2 25 2 4" xfId="8646"/>
    <cellStyle name="Normal 2 2 25 2 4 2" xfId="41662"/>
    <cellStyle name="Normal 2 2 25 2 4 3" xfId="25262"/>
    <cellStyle name="Normal 2 2 25 2 5" xfId="7484"/>
    <cellStyle name="Normal 2 2 25 2 5 2" xfId="40369"/>
    <cellStyle name="Normal 2 2 25 2 5 3" xfId="24103"/>
    <cellStyle name="Normal 2 2 25 2 6" xfId="5691"/>
    <cellStyle name="Normal 2 2 25 2 6 2" xfId="22462"/>
    <cellStyle name="Normal 2 2 25 2 7" xfId="18471"/>
    <cellStyle name="Normal 2 2 25 2 8" xfId="30097"/>
    <cellStyle name="Normal 2 2 25 2 9" xfId="35429"/>
    <cellStyle name="Normal 2 2 25 3" xfId="3539"/>
    <cellStyle name="Normal 2 2 25 3 10" xfId="13876"/>
    <cellStyle name="Normal 2 2 25 3 2" xfId="10691"/>
    <cellStyle name="Normal 2 2 25 3 2 2" xfId="27298"/>
    <cellStyle name="Normal 2 2 25 3 2 3" xfId="32123"/>
    <cellStyle name="Normal 2 2 25 3 2 4" xfId="37596"/>
    <cellStyle name="Normal 2 2 25 3 2 5" xfId="15539"/>
    <cellStyle name="Normal 2 2 25 3 3" xfId="12714"/>
    <cellStyle name="Normal 2 2 25 3 3 2" xfId="29321"/>
    <cellStyle name="Normal 2 2 25 3 3 3" xfId="34151"/>
    <cellStyle name="Normal 2 2 25 3 3 4" xfId="39627"/>
    <cellStyle name="Normal 2 2 25 3 3 5" xfId="17562"/>
    <cellStyle name="Normal 2 2 25 3 4" xfId="9025"/>
    <cellStyle name="Normal 2 2 25 3 4 2" xfId="42106"/>
    <cellStyle name="Normal 2 2 25 3 4 3" xfId="25641"/>
    <cellStyle name="Normal 2 2 25 3 5" xfId="7863"/>
    <cellStyle name="Normal 2 2 25 3 5 2" xfId="41817"/>
    <cellStyle name="Normal 2 2 25 3 5 3" xfId="24482"/>
    <cellStyle name="Normal 2 2 25 3 6" xfId="6118"/>
    <cellStyle name="Normal 2 2 25 3 6 2" xfId="22841"/>
    <cellStyle name="Normal 2 2 25 3 7" xfId="20699"/>
    <cellStyle name="Normal 2 2 25 3 8" xfId="30476"/>
    <cellStyle name="Normal 2 2 25 3 9" xfId="35836"/>
    <cellStyle name="Normal 2 2 25 4" xfId="2631"/>
    <cellStyle name="Normal 2 2 25 4 2" xfId="11947"/>
    <cellStyle name="Normal 2 2 25 4 2 2" xfId="28554"/>
    <cellStyle name="Normal 2 2 25 4 2 3" xfId="33384"/>
    <cellStyle name="Normal 2 2 25 4 2 4" xfId="38860"/>
    <cellStyle name="Normal 2 2 25 4 2 5" xfId="16795"/>
    <cellStyle name="Normal 2 2 25 4 3" xfId="9425"/>
    <cellStyle name="Normal 2 2 25 4 3 2" xfId="42186"/>
    <cellStyle name="Normal 2 2 25 4 3 3" xfId="26035"/>
    <cellStyle name="Normal 2 2 25 4 4" xfId="7096"/>
    <cellStyle name="Normal 2 2 25 4 4 2" xfId="40730"/>
    <cellStyle name="Normal 2 2 25 4 4 3" xfId="23715"/>
    <cellStyle name="Normal 2 2 25 4 5" xfId="5212"/>
    <cellStyle name="Normal 2 2 25 4 5 2" xfId="22074"/>
    <cellStyle name="Normal 2 2 25 4 6" xfId="19931"/>
    <cellStyle name="Normal 2 2 25 4 7" xfId="30861"/>
    <cellStyle name="Normal 2 2 25 4 8" xfId="36267"/>
    <cellStyle name="Normal 2 2 25 4 9" xfId="14276"/>
    <cellStyle name="Normal 2 2 25 5" xfId="2096"/>
    <cellStyle name="Normal 2 2 25 5 2" xfId="11467"/>
    <cellStyle name="Normal 2 2 25 5 2 2" xfId="28074"/>
    <cellStyle name="Normal 2 2 25 5 2 3" xfId="32904"/>
    <cellStyle name="Normal 2 2 25 5 2 4" xfId="38380"/>
    <cellStyle name="Normal 2 2 25 5 2 5" xfId="16315"/>
    <cellStyle name="Normal 2 2 25 5 3" xfId="9812"/>
    <cellStyle name="Normal 2 2 25 5 3 2" xfId="42566"/>
    <cellStyle name="Normal 2 2 25 5 3 3" xfId="26422"/>
    <cellStyle name="Normal 2 2 25 5 4" xfId="4677"/>
    <cellStyle name="Normal 2 2 25 5 4 2" xfId="21592"/>
    <cellStyle name="Normal 2 2 25 5 5" xfId="19449"/>
    <cellStyle name="Normal 2 2 25 5 6" xfId="31248"/>
    <cellStyle name="Normal 2 2 25 5 7" xfId="36658"/>
    <cellStyle name="Normal 2 2 25 5 8" xfId="14663"/>
    <cellStyle name="Normal 2 2 25 6" xfId="1602"/>
    <cellStyle name="Normal 2 2 25 6 2" xfId="11080"/>
    <cellStyle name="Normal 2 2 25 6 2 2" xfId="27687"/>
    <cellStyle name="Normal 2 2 25 6 3" xfId="18963"/>
    <cellStyle name="Normal 2 2 25 6 4" xfId="32519"/>
    <cellStyle name="Normal 2 2 25 6 5" xfId="37995"/>
    <cellStyle name="Normal 2 2 25 6 6" xfId="15928"/>
    <cellStyle name="Normal 2 2 25 7" xfId="8258"/>
    <cellStyle name="Normal 2 2 25 7 2" xfId="35130"/>
    <cellStyle name="Normal 2 2 25 7 3" xfId="24876"/>
    <cellStyle name="Normal 2 2 25 8" xfId="6614"/>
    <cellStyle name="Normal 2 2 25 8 2" xfId="34896"/>
    <cellStyle name="Normal 2 2 25 8 3" xfId="23237"/>
    <cellStyle name="Normal 2 2 25 9" xfId="4095"/>
    <cellStyle name="Normal 2 2 25 9 2" xfId="21102"/>
    <cellStyle name="Normal 2 2 26" xfId="203"/>
    <cellStyle name="Normal 2 2 26 10" xfId="17985"/>
    <cellStyle name="Normal 2 2 26 11" xfId="29716"/>
    <cellStyle name="Normal 2 2 26 12" xfId="34614"/>
    <cellStyle name="Normal 2 2 26 13" xfId="13110"/>
    <cellStyle name="Normal 2 2 26 2" xfId="1078"/>
    <cellStyle name="Normal 2 2 26 2 10" xfId="13498"/>
    <cellStyle name="Normal 2 2 26 2 2" xfId="3113"/>
    <cellStyle name="Normal 2 2 26 2 2 2" xfId="10312"/>
    <cellStyle name="Normal 2 2 26 2 2 2 2" xfId="26920"/>
    <cellStyle name="Normal 2 2 26 2 2 3" xfId="20320"/>
    <cellStyle name="Normal 2 2 26 2 2 4" xfId="31745"/>
    <cellStyle name="Normal 2 2 26 2 2 5" xfId="37218"/>
    <cellStyle name="Normal 2 2 26 2 2 6" xfId="15161"/>
    <cellStyle name="Normal 2 2 26 2 3" xfId="12336"/>
    <cellStyle name="Normal 2 2 26 2 3 2" xfId="28943"/>
    <cellStyle name="Normal 2 2 26 2 3 3" xfId="33773"/>
    <cellStyle name="Normal 2 2 26 2 3 4" xfId="39249"/>
    <cellStyle name="Normal 2 2 26 2 3 5" xfId="17184"/>
    <cellStyle name="Normal 2 2 26 2 4" xfId="8647"/>
    <cellStyle name="Normal 2 2 26 2 4 2" xfId="41139"/>
    <cellStyle name="Normal 2 2 26 2 4 3" xfId="25263"/>
    <cellStyle name="Normal 2 2 26 2 5" xfId="7485"/>
    <cellStyle name="Normal 2 2 26 2 5 2" xfId="35302"/>
    <cellStyle name="Normal 2 2 26 2 5 3" xfId="24104"/>
    <cellStyle name="Normal 2 2 26 2 6" xfId="5692"/>
    <cellStyle name="Normal 2 2 26 2 6 2" xfId="22463"/>
    <cellStyle name="Normal 2 2 26 2 7" xfId="18472"/>
    <cellStyle name="Normal 2 2 26 2 8" xfId="30098"/>
    <cellStyle name="Normal 2 2 26 2 9" xfId="35430"/>
    <cellStyle name="Normal 2 2 26 3" xfId="3540"/>
    <cellStyle name="Normal 2 2 26 3 10" xfId="13877"/>
    <cellStyle name="Normal 2 2 26 3 2" xfId="10692"/>
    <cellStyle name="Normal 2 2 26 3 2 2" xfId="27299"/>
    <cellStyle name="Normal 2 2 26 3 2 3" xfId="32124"/>
    <cellStyle name="Normal 2 2 26 3 2 4" xfId="37597"/>
    <cellStyle name="Normal 2 2 26 3 2 5" xfId="15540"/>
    <cellStyle name="Normal 2 2 26 3 3" xfId="12715"/>
    <cellStyle name="Normal 2 2 26 3 3 2" xfId="29322"/>
    <cellStyle name="Normal 2 2 26 3 3 3" xfId="34152"/>
    <cellStyle name="Normal 2 2 26 3 3 4" xfId="39628"/>
    <cellStyle name="Normal 2 2 26 3 3 5" xfId="17563"/>
    <cellStyle name="Normal 2 2 26 3 4" xfId="9026"/>
    <cellStyle name="Normal 2 2 26 3 4 2" xfId="41259"/>
    <cellStyle name="Normal 2 2 26 3 4 3" xfId="25642"/>
    <cellStyle name="Normal 2 2 26 3 5" xfId="7864"/>
    <cellStyle name="Normal 2 2 26 3 5 2" xfId="41865"/>
    <cellStyle name="Normal 2 2 26 3 5 3" xfId="24483"/>
    <cellStyle name="Normal 2 2 26 3 6" xfId="6119"/>
    <cellStyle name="Normal 2 2 26 3 6 2" xfId="22842"/>
    <cellStyle name="Normal 2 2 26 3 7" xfId="20700"/>
    <cellStyle name="Normal 2 2 26 3 8" xfId="30477"/>
    <cellStyle name="Normal 2 2 26 3 9" xfId="35837"/>
    <cellStyle name="Normal 2 2 26 4" xfId="2632"/>
    <cellStyle name="Normal 2 2 26 4 2" xfId="11948"/>
    <cellStyle name="Normal 2 2 26 4 2 2" xfId="28555"/>
    <cellStyle name="Normal 2 2 26 4 2 3" xfId="33385"/>
    <cellStyle name="Normal 2 2 26 4 2 4" xfId="38861"/>
    <cellStyle name="Normal 2 2 26 4 2 5" xfId="16796"/>
    <cellStyle name="Normal 2 2 26 4 3" xfId="9426"/>
    <cellStyle name="Normal 2 2 26 4 3 2" xfId="42187"/>
    <cellStyle name="Normal 2 2 26 4 3 3" xfId="26036"/>
    <cellStyle name="Normal 2 2 26 4 4" xfId="7097"/>
    <cellStyle name="Normal 2 2 26 4 4 2" xfId="40726"/>
    <cellStyle name="Normal 2 2 26 4 4 3" xfId="23716"/>
    <cellStyle name="Normal 2 2 26 4 5" xfId="5213"/>
    <cellStyle name="Normal 2 2 26 4 5 2" xfId="22075"/>
    <cellStyle name="Normal 2 2 26 4 6" xfId="19932"/>
    <cellStyle name="Normal 2 2 26 4 7" xfId="30862"/>
    <cellStyle name="Normal 2 2 26 4 8" xfId="36268"/>
    <cellStyle name="Normal 2 2 26 4 9" xfId="14277"/>
    <cellStyle name="Normal 2 2 26 5" xfId="2097"/>
    <cellStyle name="Normal 2 2 26 5 2" xfId="11468"/>
    <cellStyle name="Normal 2 2 26 5 2 2" xfId="28075"/>
    <cellStyle name="Normal 2 2 26 5 2 3" xfId="32905"/>
    <cellStyle name="Normal 2 2 26 5 2 4" xfId="38381"/>
    <cellStyle name="Normal 2 2 26 5 2 5" xfId="16316"/>
    <cellStyle name="Normal 2 2 26 5 3" xfId="9813"/>
    <cellStyle name="Normal 2 2 26 5 3 2" xfId="42567"/>
    <cellStyle name="Normal 2 2 26 5 3 3" xfId="26423"/>
    <cellStyle name="Normal 2 2 26 5 4" xfId="4678"/>
    <cellStyle name="Normal 2 2 26 5 4 2" xfId="21593"/>
    <cellStyle name="Normal 2 2 26 5 5" xfId="19450"/>
    <cellStyle name="Normal 2 2 26 5 6" xfId="31249"/>
    <cellStyle name="Normal 2 2 26 5 7" xfId="36659"/>
    <cellStyle name="Normal 2 2 26 5 8" xfId="14664"/>
    <cellStyle name="Normal 2 2 26 6" xfId="1603"/>
    <cellStyle name="Normal 2 2 26 6 2" xfId="11081"/>
    <cellStyle name="Normal 2 2 26 6 2 2" xfId="27688"/>
    <cellStyle name="Normal 2 2 26 6 3" xfId="18964"/>
    <cellStyle name="Normal 2 2 26 6 4" xfId="32520"/>
    <cellStyle name="Normal 2 2 26 6 5" xfId="37996"/>
    <cellStyle name="Normal 2 2 26 6 6" xfId="15929"/>
    <cellStyle name="Normal 2 2 26 7" xfId="8259"/>
    <cellStyle name="Normal 2 2 26 7 2" xfId="41354"/>
    <cellStyle name="Normal 2 2 26 7 3" xfId="24877"/>
    <cellStyle name="Normal 2 2 26 8" xfId="6615"/>
    <cellStyle name="Normal 2 2 26 8 2" xfId="40833"/>
    <cellStyle name="Normal 2 2 26 8 3" xfId="23238"/>
    <cellStyle name="Normal 2 2 26 9" xfId="4096"/>
    <cellStyle name="Normal 2 2 26 9 2" xfId="21103"/>
    <cellStyle name="Normal 2 2 27" xfId="204"/>
    <cellStyle name="Normal 2 2 27 10" xfId="17986"/>
    <cellStyle name="Normal 2 2 27 11" xfId="29717"/>
    <cellStyle name="Normal 2 2 27 12" xfId="34615"/>
    <cellStyle name="Normal 2 2 27 13" xfId="13111"/>
    <cellStyle name="Normal 2 2 27 2" xfId="1079"/>
    <cellStyle name="Normal 2 2 27 2 10" xfId="13499"/>
    <cellStyle name="Normal 2 2 27 2 2" xfId="3114"/>
    <cellStyle name="Normal 2 2 27 2 2 2" xfId="10313"/>
    <cellStyle name="Normal 2 2 27 2 2 2 2" xfId="26921"/>
    <cellStyle name="Normal 2 2 27 2 2 3" xfId="20321"/>
    <cellStyle name="Normal 2 2 27 2 2 4" xfId="31746"/>
    <cellStyle name="Normal 2 2 27 2 2 5" xfId="37219"/>
    <cellStyle name="Normal 2 2 27 2 2 6" xfId="15162"/>
    <cellStyle name="Normal 2 2 27 2 3" xfId="12337"/>
    <cellStyle name="Normal 2 2 27 2 3 2" xfId="28944"/>
    <cellStyle name="Normal 2 2 27 2 3 3" xfId="33774"/>
    <cellStyle name="Normal 2 2 27 2 3 4" xfId="39250"/>
    <cellStyle name="Normal 2 2 27 2 3 5" xfId="17185"/>
    <cellStyle name="Normal 2 2 27 2 4" xfId="8648"/>
    <cellStyle name="Normal 2 2 27 2 4 2" xfId="41550"/>
    <cellStyle name="Normal 2 2 27 2 4 3" xfId="25264"/>
    <cellStyle name="Normal 2 2 27 2 5" xfId="7486"/>
    <cellStyle name="Normal 2 2 27 2 5 2" xfId="40544"/>
    <cellStyle name="Normal 2 2 27 2 5 3" xfId="24105"/>
    <cellStyle name="Normal 2 2 27 2 6" xfId="5693"/>
    <cellStyle name="Normal 2 2 27 2 6 2" xfId="22464"/>
    <cellStyle name="Normal 2 2 27 2 7" xfId="18473"/>
    <cellStyle name="Normal 2 2 27 2 8" xfId="30099"/>
    <cellStyle name="Normal 2 2 27 2 9" xfId="35431"/>
    <cellStyle name="Normal 2 2 27 3" xfId="3541"/>
    <cellStyle name="Normal 2 2 27 3 10" xfId="13878"/>
    <cellStyle name="Normal 2 2 27 3 2" xfId="10693"/>
    <cellStyle name="Normal 2 2 27 3 2 2" xfId="27300"/>
    <cellStyle name="Normal 2 2 27 3 2 3" xfId="32125"/>
    <cellStyle name="Normal 2 2 27 3 2 4" xfId="37598"/>
    <cellStyle name="Normal 2 2 27 3 2 5" xfId="15541"/>
    <cellStyle name="Normal 2 2 27 3 3" xfId="12716"/>
    <cellStyle name="Normal 2 2 27 3 3 2" xfId="29323"/>
    <cellStyle name="Normal 2 2 27 3 3 3" xfId="34153"/>
    <cellStyle name="Normal 2 2 27 3 3 4" xfId="39629"/>
    <cellStyle name="Normal 2 2 27 3 3 5" xfId="17564"/>
    <cellStyle name="Normal 2 2 27 3 4" xfId="9027"/>
    <cellStyle name="Normal 2 2 27 3 4 2" xfId="41381"/>
    <cellStyle name="Normal 2 2 27 3 4 3" xfId="25643"/>
    <cellStyle name="Normal 2 2 27 3 5" xfId="7865"/>
    <cellStyle name="Normal 2 2 27 3 5 2" xfId="41108"/>
    <cellStyle name="Normal 2 2 27 3 5 3" xfId="24484"/>
    <cellStyle name="Normal 2 2 27 3 6" xfId="6120"/>
    <cellStyle name="Normal 2 2 27 3 6 2" xfId="22843"/>
    <cellStyle name="Normal 2 2 27 3 7" xfId="20701"/>
    <cellStyle name="Normal 2 2 27 3 8" xfId="30478"/>
    <cellStyle name="Normal 2 2 27 3 9" xfId="35838"/>
    <cellStyle name="Normal 2 2 27 4" xfId="2633"/>
    <cellStyle name="Normal 2 2 27 4 2" xfId="11949"/>
    <cellStyle name="Normal 2 2 27 4 2 2" xfId="28556"/>
    <cellStyle name="Normal 2 2 27 4 2 3" xfId="33386"/>
    <cellStyle name="Normal 2 2 27 4 2 4" xfId="38862"/>
    <cellStyle name="Normal 2 2 27 4 2 5" xfId="16797"/>
    <cellStyle name="Normal 2 2 27 4 3" xfId="9427"/>
    <cellStyle name="Normal 2 2 27 4 3 2" xfId="42188"/>
    <cellStyle name="Normal 2 2 27 4 3 3" xfId="26037"/>
    <cellStyle name="Normal 2 2 27 4 4" xfId="7098"/>
    <cellStyle name="Normal 2 2 27 4 4 2" xfId="41289"/>
    <cellStyle name="Normal 2 2 27 4 4 3" xfId="23717"/>
    <cellStyle name="Normal 2 2 27 4 5" xfId="5214"/>
    <cellStyle name="Normal 2 2 27 4 5 2" xfId="22076"/>
    <cellStyle name="Normal 2 2 27 4 6" xfId="19933"/>
    <cellStyle name="Normal 2 2 27 4 7" xfId="30863"/>
    <cellStyle name="Normal 2 2 27 4 8" xfId="36269"/>
    <cellStyle name="Normal 2 2 27 4 9" xfId="14278"/>
    <cellStyle name="Normal 2 2 27 5" xfId="2098"/>
    <cellStyle name="Normal 2 2 27 5 2" xfId="11469"/>
    <cellStyle name="Normal 2 2 27 5 2 2" xfId="28076"/>
    <cellStyle name="Normal 2 2 27 5 2 3" xfId="32906"/>
    <cellStyle name="Normal 2 2 27 5 2 4" xfId="38382"/>
    <cellStyle name="Normal 2 2 27 5 2 5" xfId="16317"/>
    <cellStyle name="Normal 2 2 27 5 3" xfId="9814"/>
    <cellStyle name="Normal 2 2 27 5 3 2" xfId="42568"/>
    <cellStyle name="Normal 2 2 27 5 3 3" xfId="26424"/>
    <cellStyle name="Normal 2 2 27 5 4" xfId="4679"/>
    <cellStyle name="Normal 2 2 27 5 4 2" xfId="21594"/>
    <cellStyle name="Normal 2 2 27 5 5" xfId="19451"/>
    <cellStyle name="Normal 2 2 27 5 6" xfId="31250"/>
    <cellStyle name="Normal 2 2 27 5 7" xfId="36660"/>
    <cellStyle name="Normal 2 2 27 5 8" xfId="14665"/>
    <cellStyle name="Normal 2 2 27 6" xfId="1604"/>
    <cellStyle name="Normal 2 2 27 6 2" xfId="11082"/>
    <cellStyle name="Normal 2 2 27 6 2 2" xfId="27689"/>
    <cellStyle name="Normal 2 2 27 6 3" xfId="18965"/>
    <cellStyle name="Normal 2 2 27 6 4" xfId="32521"/>
    <cellStyle name="Normal 2 2 27 6 5" xfId="37997"/>
    <cellStyle name="Normal 2 2 27 6 6" xfId="15930"/>
    <cellStyle name="Normal 2 2 27 7" xfId="8260"/>
    <cellStyle name="Normal 2 2 27 7 2" xfId="40195"/>
    <cellStyle name="Normal 2 2 27 7 3" xfId="24878"/>
    <cellStyle name="Normal 2 2 27 8" xfId="6616"/>
    <cellStyle name="Normal 2 2 27 8 2" xfId="41449"/>
    <cellStyle name="Normal 2 2 27 8 3" xfId="23239"/>
    <cellStyle name="Normal 2 2 27 9" xfId="4097"/>
    <cellStyle name="Normal 2 2 27 9 2" xfId="21104"/>
    <cellStyle name="Normal 2 2 28" xfId="205"/>
    <cellStyle name="Normal 2 2 28 10" xfId="17987"/>
    <cellStyle name="Normal 2 2 28 11" xfId="29718"/>
    <cellStyle name="Normal 2 2 28 12" xfId="34616"/>
    <cellStyle name="Normal 2 2 28 13" xfId="13112"/>
    <cellStyle name="Normal 2 2 28 2" xfId="1080"/>
    <cellStyle name="Normal 2 2 28 2 10" xfId="13500"/>
    <cellStyle name="Normal 2 2 28 2 2" xfId="3115"/>
    <cellStyle name="Normal 2 2 28 2 2 2" xfId="10314"/>
    <cellStyle name="Normal 2 2 28 2 2 2 2" xfId="26922"/>
    <cellStyle name="Normal 2 2 28 2 2 3" xfId="20322"/>
    <cellStyle name="Normal 2 2 28 2 2 4" xfId="31747"/>
    <cellStyle name="Normal 2 2 28 2 2 5" xfId="37220"/>
    <cellStyle name="Normal 2 2 28 2 2 6" xfId="15163"/>
    <cellStyle name="Normal 2 2 28 2 3" xfId="12338"/>
    <cellStyle name="Normal 2 2 28 2 3 2" xfId="28945"/>
    <cellStyle name="Normal 2 2 28 2 3 3" xfId="33775"/>
    <cellStyle name="Normal 2 2 28 2 3 4" xfId="39251"/>
    <cellStyle name="Normal 2 2 28 2 3 5" xfId="17186"/>
    <cellStyle name="Normal 2 2 28 2 4" xfId="8649"/>
    <cellStyle name="Normal 2 2 28 2 4 2" xfId="40063"/>
    <cellStyle name="Normal 2 2 28 2 4 3" xfId="25265"/>
    <cellStyle name="Normal 2 2 28 2 5" xfId="7487"/>
    <cellStyle name="Normal 2 2 28 2 5 2" xfId="40673"/>
    <cellStyle name="Normal 2 2 28 2 5 3" xfId="24106"/>
    <cellStyle name="Normal 2 2 28 2 6" xfId="5694"/>
    <cellStyle name="Normal 2 2 28 2 6 2" xfId="22465"/>
    <cellStyle name="Normal 2 2 28 2 7" xfId="18474"/>
    <cellStyle name="Normal 2 2 28 2 8" xfId="30100"/>
    <cellStyle name="Normal 2 2 28 2 9" xfId="35432"/>
    <cellStyle name="Normal 2 2 28 3" xfId="3542"/>
    <cellStyle name="Normal 2 2 28 3 10" xfId="13879"/>
    <cellStyle name="Normal 2 2 28 3 2" xfId="10694"/>
    <cellStyle name="Normal 2 2 28 3 2 2" xfId="27301"/>
    <cellStyle name="Normal 2 2 28 3 2 3" xfId="32126"/>
    <cellStyle name="Normal 2 2 28 3 2 4" xfId="37599"/>
    <cellStyle name="Normal 2 2 28 3 2 5" xfId="15542"/>
    <cellStyle name="Normal 2 2 28 3 3" xfId="12717"/>
    <cellStyle name="Normal 2 2 28 3 3 2" xfId="29324"/>
    <cellStyle name="Normal 2 2 28 3 3 3" xfId="34154"/>
    <cellStyle name="Normal 2 2 28 3 3 4" xfId="39630"/>
    <cellStyle name="Normal 2 2 28 3 3 5" xfId="17565"/>
    <cellStyle name="Normal 2 2 28 3 4" xfId="9028"/>
    <cellStyle name="Normal 2 2 28 3 4 2" xfId="41855"/>
    <cellStyle name="Normal 2 2 28 3 4 3" xfId="25644"/>
    <cellStyle name="Normal 2 2 28 3 5" xfId="7866"/>
    <cellStyle name="Normal 2 2 28 3 5 2" xfId="41631"/>
    <cellStyle name="Normal 2 2 28 3 5 3" xfId="24485"/>
    <cellStyle name="Normal 2 2 28 3 6" xfId="6121"/>
    <cellStyle name="Normal 2 2 28 3 6 2" xfId="22844"/>
    <cellStyle name="Normal 2 2 28 3 7" xfId="20702"/>
    <cellStyle name="Normal 2 2 28 3 8" xfId="30479"/>
    <cellStyle name="Normal 2 2 28 3 9" xfId="35839"/>
    <cellStyle name="Normal 2 2 28 4" xfId="2634"/>
    <cellStyle name="Normal 2 2 28 4 2" xfId="11950"/>
    <cellStyle name="Normal 2 2 28 4 2 2" xfId="28557"/>
    <cellStyle name="Normal 2 2 28 4 2 3" xfId="33387"/>
    <cellStyle name="Normal 2 2 28 4 2 4" xfId="38863"/>
    <cellStyle name="Normal 2 2 28 4 2 5" xfId="16798"/>
    <cellStyle name="Normal 2 2 28 4 3" xfId="9428"/>
    <cellStyle name="Normal 2 2 28 4 3 2" xfId="42189"/>
    <cellStyle name="Normal 2 2 28 4 3 3" xfId="26038"/>
    <cellStyle name="Normal 2 2 28 4 4" xfId="7099"/>
    <cellStyle name="Normal 2 2 28 4 4 2" xfId="40876"/>
    <cellStyle name="Normal 2 2 28 4 4 3" xfId="23718"/>
    <cellStyle name="Normal 2 2 28 4 5" xfId="5215"/>
    <cellStyle name="Normal 2 2 28 4 5 2" xfId="22077"/>
    <cellStyle name="Normal 2 2 28 4 6" xfId="19934"/>
    <cellStyle name="Normal 2 2 28 4 7" xfId="30864"/>
    <cellStyle name="Normal 2 2 28 4 8" xfId="36270"/>
    <cellStyle name="Normal 2 2 28 4 9" xfId="14279"/>
    <cellStyle name="Normal 2 2 28 5" xfId="2099"/>
    <cellStyle name="Normal 2 2 28 5 2" xfId="11470"/>
    <cellStyle name="Normal 2 2 28 5 2 2" xfId="28077"/>
    <cellStyle name="Normal 2 2 28 5 2 3" xfId="32907"/>
    <cellStyle name="Normal 2 2 28 5 2 4" xfId="38383"/>
    <cellStyle name="Normal 2 2 28 5 2 5" xfId="16318"/>
    <cellStyle name="Normal 2 2 28 5 3" xfId="9815"/>
    <cellStyle name="Normal 2 2 28 5 3 2" xfId="42569"/>
    <cellStyle name="Normal 2 2 28 5 3 3" xfId="26425"/>
    <cellStyle name="Normal 2 2 28 5 4" xfId="4680"/>
    <cellStyle name="Normal 2 2 28 5 4 2" xfId="21595"/>
    <cellStyle name="Normal 2 2 28 5 5" xfId="19452"/>
    <cellStyle name="Normal 2 2 28 5 6" xfId="31251"/>
    <cellStyle name="Normal 2 2 28 5 7" xfId="36661"/>
    <cellStyle name="Normal 2 2 28 5 8" xfId="14666"/>
    <cellStyle name="Normal 2 2 28 6" xfId="1605"/>
    <cellStyle name="Normal 2 2 28 6 2" xfId="11083"/>
    <cellStyle name="Normal 2 2 28 6 2 2" xfId="27690"/>
    <cellStyle name="Normal 2 2 28 6 3" xfId="18966"/>
    <cellStyle name="Normal 2 2 28 6 4" xfId="32522"/>
    <cellStyle name="Normal 2 2 28 6 5" xfId="37998"/>
    <cellStyle name="Normal 2 2 28 6 6" xfId="15931"/>
    <cellStyle name="Normal 2 2 28 7" xfId="8261"/>
    <cellStyle name="Normal 2 2 28 7 2" xfId="34869"/>
    <cellStyle name="Normal 2 2 28 7 3" xfId="24879"/>
    <cellStyle name="Normal 2 2 28 8" xfId="6617"/>
    <cellStyle name="Normal 2 2 28 8 2" xfId="35202"/>
    <cellStyle name="Normal 2 2 28 8 3" xfId="23240"/>
    <cellStyle name="Normal 2 2 28 9" xfId="4098"/>
    <cellStyle name="Normal 2 2 28 9 2" xfId="21105"/>
    <cellStyle name="Normal 2 2 29" xfId="206"/>
    <cellStyle name="Normal 2 2 29 10" xfId="17988"/>
    <cellStyle name="Normal 2 2 29 11" xfId="29719"/>
    <cellStyle name="Normal 2 2 29 12" xfId="34617"/>
    <cellStyle name="Normal 2 2 29 13" xfId="13113"/>
    <cellStyle name="Normal 2 2 29 2" xfId="1081"/>
    <cellStyle name="Normal 2 2 29 2 10" xfId="13501"/>
    <cellStyle name="Normal 2 2 29 2 2" xfId="3116"/>
    <cellStyle name="Normal 2 2 29 2 2 2" xfId="10315"/>
    <cellStyle name="Normal 2 2 29 2 2 2 2" xfId="26923"/>
    <cellStyle name="Normal 2 2 29 2 2 3" xfId="20323"/>
    <cellStyle name="Normal 2 2 29 2 2 4" xfId="31748"/>
    <cellStyle name="Normal 2 2 29 2 2 5" xfId="37221"/>
    <cellStyle name="Normal 2 2 29 2 2 6" xfId="15164"/>
    <cellStyle name="Normal 2 2 29 2 3" xfId="12339"/>
    <cellStyle name="Normal 2 2 29 2 3 2" xfId="28946"/>
    <cellStyle name="Normal 2 2 29 2 3 3" xfId="33776"/>
    <cellStyle name="Normal 2 2 29 2 3 4" xfId="39252"/>
    <cellStyle name="Normal 2 2 29 2 3 5" xfId="17187"/>
    <cellStyle name="Normal 2 2 29 2 4" xfId="8650"/>
    <cellStyle name="Normal 2 2 29 2 4 2" xfId="40149"/>
    <cellStyle name="Normal 2 2 29 2 4 3" xfId="25266"/>
    <cellStyle name="Normal 2 2 29 2 5" xfId="7488"/>
    <cellStyle name="Normal 2 2 29 2 5 2" xfId="41654"/>
    <cellStyle name="Normal 2 2 29 2 5 3" xfId="24107"/>
    <cellStyle name="Normal 2 2 29 2 6" xfId="5695"/>
    <cellStyle name="Normal 2 2 29 2 6 2" xfId="22466"/>
    <cellStyle name="Normal 2 2 29 2 7" xfId="18475"/>
    <cellStyle name="Normal 2 2 29 2 8" xfId="30101"/>
    <cellStyle name="Normal 2 2 29 2 9" xfId="35433"/>
    <cellStyle name="Normal 2 2 29 3" xfId="3543"/>
    <cellStyle name="Normal 2 2 29 3 10" xfId="13880"/>
    <cellStyle name="Normal 2 2 29 3 2" xfId="10695"/>
    <cellStyle name="Normal 2 2 29 3 2 2" xfId="27302"/>
    <cellStyle name="Normal 2 2 29 3 2 3" xfId="32127"/>
    <cellStyle name="Normal 2 2 29 3 2 4" xfId="37600"/>
    <cellStyle name="Normal 2 2 29 3 2 5" xfId="15543"/>
    <cellStyle name="Normal 2 2 29 3 3" xfId="12718"/>
    <cellStyle name="Normal 2 2 29 3 3 2" xfId="29325"/>
    <cellStyle name="Normal 2 2 29 3 3 3" xfId="34155"/>
    <cellStyle name="Normal 2 2 29 3 3 4" xfId="39631"/>
    <cellStyle name="Normal 2 2 29 3 3 5" xfId="17566"/>
    <cellStyle name="Normal 2 2 29 3 4" xfId="9029"/>
    <cellStyle name="Normal 2 2 29 3 4 2" xfId="40637"/>
    <cellStyle name="Normal 2 2 29 3 4 3" xfId="25645"/>
    <cellStyle name="Normal 2 2 29 3 5" xfId="7867"/>
    <cellStyle name="Normal 2 2 29 3 5 2" xfId="40162"/>
    <cellStyle name="Normal 2 2 29 3 5 3" xfId="24486"/>
    <cellStyle name="Normal 2 2 29 3 6" xfId="6122"/>
    <cellStyle name="Normal 2 2 29 3 6 2" xfId="22845"/>
    <cellStyle name="Normal 2 2 29 3 7" xfId="20703"/>
    <cellStyle name="Normal 2 2 29 3 8" xfId="30480"/>
    <cellStyle name="Normal 2 2 29 3 9" xfId="35840"/>
    <cellStyle name="Normal 2 2 29 4" xfId="2635"/>
    <cellStyle name="Normal 2 2 29 4 2" xfId="11951"/>
    <cellStyle name="Normal 2 2 29 4 2 2" xfId="28558"/>
    <cellStyle name="Normal 2 2 29 4 2 3" xfId="33388"/>
    <cellStyle name="Normal 2 2 29 4 2 4" xfId="38864"/>
    <cellStyle name="Normal 2 2 29 4 2 5" xfId="16799"/>
    <cellStyle name="Normal 2 2 29 4 3" xfId="9429"/>
    <cellStyle name="Normal 2 2 29 4 3 2" xfId="42190"/>
    <cellStyle name="Normal 2 2 29 4 3 3" xfId="26039"/>
    <cellStyle name="Normal 2 2 29 4 4" xfId="7100"/>
    <cellStyle name="Normal 2 2 29 4 4 2" xfId="41411"/>
    <cellStyle name="Normal 2 2 29 4 4 3" xfId="23719"/>
    <cellStyle name="Normal 2 2 29 4 5" xfId="5216"/>
    <cellStyle name="Normal 2 2 29 4 5 2" xfId="22078"/>
    <cellStyle name="Normal 2 2 29 4 6" xfId="19935"/>
    <cellStyle name="Normal 2 2 29 4 7" xfId="30865"/>
    <cellStyle name="Normal 2 2 29 4 8" xfId="36271"/>
    <cellStyle name="Normal 2 2 29 4 9" xfId="14280"/>
    <cellStyle name="Normal 2 2 29 5" xfId="2100"/>
    <cellStyle name="Normal 2 2 29 5 2" xfId="11471"/>
    <cellStyle name="Normal 2 2 29 5 2 2" xfId="28078"/>
    <cellStyle name="Normal 2 2 29 5 2 3" xfId="32908"/>
    <cellStyle name="Normal 2 2 29 5 2 4" xfId="38384"/>
    <cellStyle name="Normal 2 2 29 5 2 5" xfId="16319"/>
    <cellStyle name="Normal 2 2 29 5 3" xfId="9816"/>
    <cellStyle name="Normal 2 2 29 5 3 2" xfId="42570"/>
    <cellStyle name="Normal 2 2 29 5 3 3" xfId="26426"/>
    <cellStyle name="Normal 2 2 29 5 4" xfId="4681"/>
    <cellStyle name="Normal 2 2 29 5 4 2" xfId="21596"/>
    <cellStyle name="Normal 2 2 29 5 5" xfId="19453"/>
    <cellStyle name="Normal 2 2 29 5 6" xfId="31252"/>
    <cellStyle name="Normal 2 2 29 5 7" xfId="36662"/>
    <cellStyle name="Normal 2 2 29 5 8" xfId="14667"/>
    <cellStyle name="Normal 2 2 29 6" xfId="1606"/>
    <cellStyle name="Normal 2 2 29 6 2" xfId="11084"/>
    <cellStyle name="Normal 2 2 29 6 2 2" xfId="27691"/>
    <cellStyle name="Normal 2 2 29 6 3" xfId="18967"/>
    <cellStyle name="Normal 2 2 29 6 4" xfId="32523"/>
    <cellStyle name="Normal 2 2 29 6 5" xfId="37999"/>
    <cellStyle name="Normal 2 2 29 6 6" xfId="15932"/>
    <cellStyle name="Normal 2 2 29 7" xfId="8262"/>
    <cellStyle name="Normal 2 2 29 7 2" xfId="41934"/>
    <cellStyle name="Normal 2 2 29 7 3" xfId="24880"/>
    <cellStyle name="Normal 2 2 29 8" xfId="6618"/>
    <cellStyle name="Normal 2 2 29 8 2" xfId="40214"/>
    <cellStyle name="Normal 2 2 29 8 3" xfId="23241"/>
    <cellStyle name="Normal 2 2 29 9" xfId="4099"/>
    <cellStyle name="Normal 2 2 29 9 2" xfId="21106"/>
    <cellStyle name="Normal 2 2 3" xfId="207"/>
    <cellStyle name="Normal 2 2 3 10" xfId="2101"/>
    <cellStyle name="Normal 2 2 3 10 2" xfId="11472"/>
    <cellStyle name="Normal 2 2 3 10 2 2" xfId="28079"/>
    <cellStyle name="Normal 2 2 3 10 2 3" xfId="32909"/>
    <cellStyle name="Normal 2 2 3 10 2 4" xfId="38385"/>
    <cellStyle name="Normal 2 2 3 10 2 5" xfId="16320"/>
    <cellStyle name="Normal 2 2 3 10 3" xfId="9817"/>
    <cellStyle name="Normal 2 2 3 10 3 2" xfId="42571"/>
    <cellStyle name="Normal 2 2 3 10 3 3" xfId="26427"/>
    <cellStyle name="Normal 2 2 3 10 4" xfId="4682"/>
    <cellStyle name="Normal 2 2 3 10 4 2" xfId="21597"/>
    <cellStyle name="Normal 2 2 3 10 5" xfId="19454"/>
    <cellStyle name="Normal 2 2 3 10 6" xfId="31253"/>
    <cellStyle name="Normal 2 2 3 10 7" xfId="36663"/>
    <cellStyle name="Normal 2 2 3 10 8" xfId="14668"/>
    <cellStyle name="Normal 2 2 3 11" xfId="1607"/>
    <cellStyle name="Normal 2 2 3 11 2" xfId="11085"/>
    <cellStyle name="Normal 2 2 3 11 2 2" xfId="27692"/>
    <cellStyle name="Normal 2 2 3 11 3" xfId="18968"/>
    <cellStyle name="Normal 2 2 3 11 4" xfId="32524"/>
    <cellStyle name="Normal 2 2 3 11 5" xfId="38000"/>
    <cellStyle name="Normal 2 2 3 11 6" xfId="15933"/>
    <cellStyle name="Normal 2 2 3 12" xfId="8263"/>
    <cellStyle name="Normal 2 2 3 12 2" xfId="34827"/>
    <cellStyle name="Normal 2 2 3 12 3" xfId="24881"/>
    <cellStyle name="Normal 2 2 3 13" xfId="6619"/>
    <cellStyle name="Normal 2 2 3 13 2" xfId="35263"/>
    <cellStyle name="Normal 2 2 3 13 3" xfId="23242"/>
    <cellStyle name="Normal 2 2 3 14" xfId="4100"/>
    <cellStyle name="Normal 2 2 3 14 2" xfId="21107"/>
    <cellStyle name="Normal 2 2 3 15" xfId="17989"/>
    <cellStyle name="Normal 2 2 3 16" xfId="29720"/>
    <cellStyle name="Normal 2 2 3 17" xfId="34618"/>
    <cellStyle name="Normal 2 2 3 18" xfId="13114"/>
    <cellStyle name="Normal 2 2 3 2" xfId="208"/>
    <cellStyle name="Normal 2 2 3 2 10" xfId="6620"/>
    <cellStyle name="Normal 2 2 3 2 10 2" xfId="40855"/>
    <cellStyle name="Normal 2 2 3 2 10 3" xfId="23243"/>
    <cellStyle name="Normal 2 2 3 2 11" xfId="4101"/>
    <cellStyle name="Normal 2 2 3 2 11 2" xfId="21108"/>
    <cellStyle name="Normal 2 2 3 2 12" xfId="17990"/>
    <cellStyle name="Normal 2 2 3 2 13" xfId="29721"/>
    <cellStyle name="Normal 2 2 3 2 14" xfId="34619"/>
    <cellStyle name="Normal 2 2 3 2 15" xfId="13115"/>
    <cellStyle name="Normal 2 2 3 2 2" xfId="209"/>
    <cellStyle name="Normal 2 2 3 2 2 2" xfId="3546"/>
    <cellStyle name="Normal 2 2 3 2 2 2 2" xfId="6125"/>
    <cellStyle name="Normal 2 2 3 2 2 3" xfId="2638"/>
    <cellStyle name="Normal 2 2 3 2 2 3 2" xfId="5219"/>
    <cellStyle name="Normal 2 2 3 2 2 4" xfId="4102"/>
    <cellStyle name="Normal 2 2 3 2 3" xfId="1084"/>
    <cellStyle name="Normal 2 2 3 2 3 10" xfId="4103"/>
    <cellStyle name="Normal 2 2 3 2 3 10 2" xfId="21109"/>
    <cellStyle name="Normal 2 2 3 2 3 11" xfId="18478"/>
    <cellStyle name="Normal 2 2 3 2 3 12" xfId="29903"/>
    <cellStyle name="Normal 2 2 3 2 3 13" xfId="34929"/>
    <cellStyle name="Normal 2 2 3 2 3 14" xfId="13116"/>
    <cellStyle name="Normal 2 2 3 2 3 2" xfId="3300"/>
    <cellStyle name="Normal 2 2 3 2 3 2 10" xfId="13685"/>
    <cellStyle name="Normal 2 2 3 2 3 2 2" xfId="10499"/>
    <cellStyle name="Normal 2 2 3 2 3 2 2 2" xfId="27107"/>
    <cellStyle name="Normal 2 2 3 2 3 2 2 3" xfId="31932"/>
    <cellStyle name="Normal 2 2 3 2 3 2 2 4" xfId="37405"/>
    <cellStyle name="Normal 2 2 3 2 3 2 2 5" xfId="15348"/>
    <cellStyle name="Normal 2 2 3 2 3 2 3" xfId="12523"/>
    <cellStyle name="Normal 2 2 3 2 3 2 3 2" xfId="29130"/>
    <cellStyle name="Normal 2 2 3 2 3 2 3 3" xfId="33960"/>
    <cellStyle name="Normal 2 2 3 2 3 2 3 4" xfId="39436"/>
    <cellStyle name="Normal 2 2 3 2 3 2 3 5" xfId="17371"/>
    <cellStyle name="Normal 2 2 3 2 3 2 4" xfId="8834"/>
    <cellStyle name="Normal 2 2 3 2 3 2 4 2" xfId="34671"/>
    <cellStyle name="Normal 2 2 3 2 3 2 4 3" xfId="25450"/>
    <cellStyle name="Normal 2 2 3 2 3 2 5" xfId="7672"/>
    <cellStyle name="Normal 2 2 3 2 3 2 5 2" xfId="41627"/>
    <cellStyle name="Normal 2 2 3 2 3 2 5 3" xfId="24291"/>
    <cellStyle name="Normal 2 2 3 2 3 2 6" xfId="5879"/>
    <cellStyle name="Normal 2 2 3 2 3 2 6 2" xfId="22650"/>
    <cellStyle name="Normal 2 2 3 2 3 2 7" xfId="20507"/>
    <cellStyle name="Normal 2 2 3 2 3 2 8" xfId="30285"/>
    <cellStyle name="Normal 2 2 3 2 3 2 9" xfId="35617"/>
    <cellStyle name="Normal 2 2 3 2 3 3" xfId="3809"/>
    <cellStyle name="Normal 2 2 3 2 3 3 10" xfId="14064"/>
    <cellStyle name="Normal 2 2 3 2 3 3 2" xfId="10879"/>
    <cellStyle name="Normal 2 2 3 2 3 3 2 2" xfId="27486"/>
    <cellStyle name="Normal 2 2 3 2 3 3 2 3" xfId="32311"/>
    <cellStyle name="Normal 2 2 3 2 3 3 2 4" xfId="37784"/>
    <cellStyle name="Normal 2 2 3 2 3 3 2 5" xfId="15727"/>
    <cellStyle name="Normal 2 2 3 2 3 3 3" xfId="12902"/>
    <cellStyle name="Normal 2 2 3 2 3 3 3 2" xfId="29509"/>
    <cellStyle name="Normal 2 2 3 2 3 3 3 3" xfId="34339"/>
    <cellStyle name="Normal 2 2 3 2 3 3 3 4" xfId="39815"/>
    <cellStyle name="Normal 2 2 3 2 3 3 3 5" xfId="17750"/>
    <cellStyle name="Normal 2 2 3 2 3 3 4" xfId="9213"/>
    <cellStyle name="Normal 2 2 3 2 3 3 4 2" xfId="41476"/>
    <cellStyle name="Normal 2 2 3 2 3 3 4 3" xfId="25829"/>
    <cellStyle name="Normal 2 2 3 2 3 3 5" xfId="8051"/>
    <cellStyle name="Normal 2 2 3 2 3 3 5 2" xfId="41834"/>
    <cellStyle name="Normal 2 2 3 2 3 3 5 3" xfId="24670"/>
    <cellStyle name="Normal 2 2 3 2 3 3 6" xfId="6388"/>
    <cellStyle name="Normal 2 2 3 2 3 3 6 2" xfId="23029"/>
    <cellStyle name="Normal 2 2 3 2 3 3 7" xfId="20887"/>
    <cellStyle name="Normal 2 2 3 2 3 3 8" xfId="30664"/>
    <cellStyle name="Normal 2 2 3 2 3 3 9" xfId="36068"/>
    <cellStyle name="Normal 2 2 3 2 3 4" xfId="2639"/>
    <cellStyle name="Normal 2 2 3 2 3 4 2" xfId="11954"/>
    <cellStyle name="Normal 2 2 3 2 3 4 2 2" xfId="28561"/>
    <cellStyle name="Normal 2 2 3 2 3 4 2 3" xfId="33391"/>
    <cellStyle name="Normal 2 2 3 2 3 4 2 4" xfId="38867"/>
    <cellStyle name="Normal 2 2 3 2 3 4 2 5" xfId="16802"/>
    <cellStyle name="Normal 2 2 3 2 3 4 3" xfId="10233"/>
    <cellStyle name="Normal 2 2 3 2 3 4 3 2" xfId="42987"/>
    <cellStyle name="Normal 2 2 3 2 3 4 3 3" xfId="26843"/>
    <cellStyle name="Normal 2 2 3 2 3 4 4" xfId="7103"/>
    <cellStyle name="Normal 2 2 3 2 3 4 4 2" xfId="40543"/>
    <cellStyle name="Normal 2 2 3 2 3 4 4 3" xfId="23722"/>
    <cellStyle name="Normal 2 2 3 2 3 4 5" xfId="5220"/>
    <cellStyle name="Normal 2 2 3 2 3 4 5 2" xfId="22081"/>
    <cellStyle name="Normal 2 2 3 2 3 4 6" xfId="19938"/>
    <cellStyle name="Normal 2 2 3 2 3 4 7" xfId="31668"/>
    <cellStyle name="Normal 2 2 3 2 3 4 8" xfId="37100"/>
    <cellStyle name="Normal 2 2 3 2 3 4 9" xfId="15084"/>
    <cellStyle name="Normal 2 2 3 2 3 5" xfId="2103"/>
    <cellStyle name="Normal 2 2 3 2 3 5 2" xfId="11474"/>
    <cellStyle name="Normal 2 2 3 2 3 5 2 2" xfId="28081"/>
    <cellStyle name="Normal 2 2 3 2 3 5 2 3" xfId="32911"/>
    <cellStyle name="Normal 2 2 3 2 3 5 2 4" xfId="38387"/>
    <cellStyle name="Normal 2 2 3 2 3 5 2 5" xfId="16322"/>
    <cellStyle name="Normal 2 2 3 2 3 5 3" xfId="9819"/>
    <cellStyle name="Normal 2 2 3 2 3 5 3 2" xfId="42573"/>
    <cellStyle name="Normal 2 2 3 2 3 5 3 3" xfId="26429"/>
    <cellStyle name="Normal 2 2 3 2 3 5 4" xfId="4684"/>
    <cellStyle name="Normal 2 2 3 2 3 5 4 2" xfId="21599"/>
    <cellStyle name="Normal 2 2 3 2 3 5 5" xfId="19456"/>
    <cellStyle name="Normal 2 2 3 2 3 5 6" xfId="31255"/>
    <cellStyle name="Normal 2 2 3 2 3 5 7" xfId="36665"/>
    <cellStyle name="Normal 2 2 3 2 3 5 8" xfId="14670"/>
    <cellStyle name="Normal 2 2 3 2 3 6" xfId="1609"/>
    <cellStyle name="Normal 2 2 3 2 3 6 2" xfId="9613"/>
    <cellStyle name="Normal 2 2 3 2 3 6 2 2" xfId="26223"/>
    <cellStyle name="Normal 2 2 3 2 3 6 3" xfId="18970"/>
    <cellStyle name="Normal 2 2 3 2 3 6 4" xfId="31049"/>
    <cellStyle name="Normal 2 2 3 2 3 6 5" xfId="36455"/>
    <cellStyle name="Normal 2 2 3 2 3 6 6" xfId="14464"/>
    <cellStyle name="Normal 2 2 3 2 3 7" xfId="11396"/>
    <cellStyle name="Normal 2 2 3 2 3 7 2" xfId="28003"/>
    <cellStyle name="Normal 2 2 3 2 3 7 3" xfId="32835"/>
    <cellStyle name="Normal 2 2 3 2 3 7 4" xfId="38311"/>
    <cellStyle name="Normal 2 2 3 2 3 7 5" xfId="16244"/>
    <cellStyle name="Normal 2 2 3 2 3 8" xfId="8265"/>
    <cellStyle name="Normal 2 2 3 2 3 8 2" xfId="35179"/>
    <cellStyle name="Normal 2 2 3 2 3 8 3" xfId="24883"/>
    <cellStyle name="Normal 2 2 3 2 3 9" xfId="6621"/>
    <cellStyle name="Normal 2 2 3 2 3 9 2" xfId="41285"/>
    <cellStyle name="Normal 2 2 3 2 3 9 3" xfId="23244"/>
    <cellStyle name="Normal 2 2 3 2 4" xfId="1083"/>
    <cellStyle name="Normal 2 2 3 2 4 10" xfId="13503"/>
    <cellStyle name="Normal 2 2 3 2 4 2" xfId="3118"/>
    <cellStyle name="Normal 2 2 3 2 4 2 2" xfId="10317"/>
    <cellStyle name="Normal 2 2 3 2 4 2 2 2" xfId="26925"/>
    <cellStyle name="Normal 2 2 3 2 4 2 3" xfId="20325"/>
    <cellStyle name="Normal 2 2 3 2 4 2 4" xfId="31750"/>
    <cellStyle name="Normal 2 2 3 2 4 2 5" xfId="37223"/>
    <cellStyle name="Normal 2 2 3 2 4 2 6" xfId="15166"/>
    <cellStyle name="Normal 2 2 3 2 4 3" xfId="12341"/>
    <cellStyle name="Normal 2 2 3 2 4 3 2" xfId="28948"/>
    <cellStyle name="Normal 2 2 3 2 4 3 3" xfId="33778"/>
    <cellStyle name="Normal 2 2 3 2 4 3 4" xfId="39254"/>
    <cellStyle name="Normal 2 2 3 2 4 3 5" xfId="17189"/>
    <cellStyle name="Normal 2 2 3 2 4 4" xfId="8652"/>
    <cellStyle name="Normal 2 2 3 2 4 4 2" xfId="40650"/>
    <cellStyle name="Normal 2 2 3 2 4 4 3" xfId="25268"/>
    <cellStyle name="Normal 2 2 3 2 4 5" xfId="7490"/>
    <cellStyle name="Normal 2 2 3 2 4 5 2" xfId="40395"/>
    <cellStyle name="Normal 2 2 3 2 4 5 3" xfId="24109"/>
    <cellStyle name="Normal 2 2 3 2 4 6" xfId="5697"/>
    <cellStyle name="Normal 2 2 3 2 4 6 2" xfId="22468"/>
    <cellStyle name="Normal 2 2 3 2 4 7" xfId="18477"/>
    <cellStyle name="Normal 2 2 3 2 4 8" xfId="30103"/>
    <cellStyle name="Normal 2 2 3 2 4 9" xfId="35435"/>
    <cellStyle name="Normal 2 2 3 2 5" xfId="3545"/>
    <cellStyle name="Normal 2 2 3 2 5 10" xfId="13882"/>
    <cellStyle name="Normal 2 2 3 2 5 2" xfId="10697"/>
    <cellStyle name="Normal 2 2 3 2 5 2 2" xfId="27304"/>
    <cellStyle name="Normal 2 2 3 2 5 2 3" xfId="32129"/>
    <cellStyle name="Normal 2 2 3 2 5 2 4" xfId="37602"/>
    <cellStyle name="Normal 2 2 3 2 5 2 5" xfId="15545"/>
    <cellStyle name="Normal 2 2 3 2 5 3" xfId="12720"/>
    <cellStyle name="Normal 2 2 3 2 5 3 2" xfId="29327"/>
    <cellStyle name="Normal 2 2 3 2 5 3 3" xfId="34157"/>
    <cellStyle name="Normal 2 2 3 2 5 3 4" xfId="39633"/>
    <cellStyle name="Normal 2 2 3 2 5 3 5" xfId="17568"/>
    <cellStyle name="Normal 2 2 3 2 5 4" xfId="9031"/>
    <cellStyle name="Normal 2 2 3 2 5 4 2" xfId="35252"/>
    <cellStyle name="Normal 2 2 3 2 5 4 3" xfId="25647"/>
    <cellStyle name="Normal 2 2 3 2 5 5" xfId="7869"/>
    <cellStyle name="Normal 2 2 3 2 5 5 2" xfId="34646"/>
    <cellStyle name="Normal 2 2 3 2 5 5 3" xfId="24488"/>
    <cellStyle name="Normal 2 2 3 2 5 6" xfId="6124"/>
    <cellStyle name="Normal 2 2 3 2 5 6 2" xfId="22847"/>
    <cellStyle name="Normal 2 2 3 2 5 7" xfId="20705"/>
    <cellStyle name="Normal 2 2 3 2 5 8" xfId="30482"/>
    <cellStyle name="Normal 2 2 3 2 5 9" xfId="35842"/>
    <cellStyle name="Normal 2 2 3 2 6" xfId="2637"/>
    <cellStyle name="Normal 2 2 3 2 6 2" xfId="11953"/>
    <cellStyle name="Normal 2 2 3 2 6 2 2" xfId="28560"/>
    <cellStyle name="Normal 2 2 3 2 6 2 3" xfId="33390"/>
    <cellStyle name="Normal 2 2 3 2 6 2 4" xfId="38866"/>
    <cellStyle name="Normal 2 2 3 2 6 2 5" xfId="16801"/>
    <cellStyle name="Normal 2 2 3 2 6 3" xfId="9431"/>
    <cellStyle name="Normal 2 2 3 2 6 3 2" xfId="42192"/>
    <cellStyle name="Normal 2 2 3 2 6 3 3" xfId="26041"/>
    <cellStyle name="Normal 2 2 3 2 6 4" xfId="7102"/>
    <cellStyle name="Normal 2 2 3 2 6 4 2" xfId="40554"/>
    <cellStyle name="Normal 2 2 3 2 6 4 3" xfId="23721"/>
    <cellStyle name="Normal 2 2 3 2 6 5" xfId="5218"/>
    <cellStyle name="Normal 2 2 3 2 6 5 2" xfId="22080"/>
    <cellStyle name="Normal 2 2 3 2 6 6" xfId="19937"/>
    <cellStyle name="Normal 2 2 3 2 6 7" xfId="30867"/>
    <cellStyle name="Normal 2 2 3 2 6 8" xfId="36273"/>
    <cellStyle name="Normal 2 2 3 2 6 9" xfId="14282"/>
    <cellStyle name="Normal 2 2 3 2 7" xfId="2102"/>
    <cellStyle name="Normal 2 2 3 2 7 2" xfId="11473"/>
    <cellStyle name="Normal 2 2 3 2 7 2 2" xfId="28080"/>
    <cellStyle name="Normal 2 2 3 2 7 2 3" xfId="32910"/>
    <cellStyle name="Normal 2 2 3 2 7 2 4" xfId="38386"/>
    <cellStyle name="Normal 2 2 3 2 7 2 5" xfId="16321"/>
    <cellStyle name="Normal 2 2 3 2 7 3" xfId="9818"/>
    <cellStyle name="Normal 2 2 3 2 7 3 2" xfId="42572"/>
    <cellStyle name="Normal 2 2 3 2 7 3 3" xfId="26428"/>
    <cellStyle name="Normal 2 2 3 2 7 4" xfId="4683"/>
    <cellStyle name="Normal 2 2 3 2 7 4 2" xfId="21598"/>
    <cellStyle name="Normal 2 2 3 2 7 5" xfId="19455"/>
    <cellStyle name="Normal 2 2 3 2 7 6" xfId="31254"/>
    <cellStyle name="Normal 2 2 3 2 7 7" xfId="36664"/>
    <cellStyle name="Normal 2 2 3 2 7 8" xfId="14669"/>
    <cellStyle name="Normal 2 2 3 2 8" xfId="1608"/>
    <cellStyle name="Normal 2 2 3 2 8 2" xfId="11086"/>
    <cellStyle name="Normal 2 2 3 2 8 2 2" xfId="27693"/>
    <cellStyle name="Normal 2 2 3 2 8 3" xfId="18969"/>
    <cellStyle name="Normal 2 2 3 2 8 4" xfId="32525"/>
    <cellStyle name="Normal 2 2 3 2 8 5" xfId="38001"/>
    <cellStyle name="Normal 2 2 3 2 8 6" xfId="15934"/>
    <cellStyle name="Normal 2 2 3 2 9" xfId="8264"/>
    <cellStyle name="Normal 2 2 3 2 9 2" xfId="40096"/>
    <cellStyle name="Normal 2 2 3 2 9 3" xfId="24882"/>
    <cellStyle name="Normal 2 2 3 3" xfId="210"/>
    <cellStyle name="Normal 2 2 3 3 2" xfId="1085"/>
    <cellStyle name="Normal 2 2 3 3 2 2" xfId="3807"/>
    <cellStyle name="Normal 2 2 3 3 2 2 2" xfId="6386"/>
    <cellStyle name="Normal 2 2 3 3 2 3" xfId="2641"/>
    <cellStyle name="Normal 2 2 3 3 2 3 2" xfId="5222"/>
    <cellStyle name="Normal 2 2 3 3 2 4" xfId="4105"/>
    <cellStyle name="Normal 2 2 3 3 3" xfId="1086"/>
    <cellStyle name="Normal 2 2 3 3 4" xfId="3547"/>
    <cellStyle name="Normal 2 2 3 3 4 2" xfId="6126"/>
    <cellStyle name="Normal 2 2 3 3 5" xfId="2640"/>
    <cellStyle name="Normal 2 2 3 3 5 2" xfId="5221"/>
    <cellStyle name="Normal 2 2 3 3 6" xfId="4104"/>
    <cellStyle name="Normal 2 2 3 4" xfId="211"/>
    <cellStyle name="Normal 2 2 3 4 10" xfId="17991"/>
    <cellStyle name="Normal 2 2 3 4 11" xfId="29722"/>
    <cellStyle name="Normal 2 2 3 4 12" xfId="34621"/>
    <cellStyle name="Normal 2 2 3 4 13" xfId="13117"/>
    <cellStyle name="Normal 2 2 3 4 2" xfId="1087"/>
    <cellStyle name="Normal 2 2 3 4 2 10" xfId="13504"/>
    <cellStyle name="Normal 2 2 3 4 2 2" xfId="3119"/>
    <cellStyle name="Normal 2 2 3 4 2 2 2" xfId="10318"/>
    <cellStyle name="Normal 2 2 3 4 2 2 2 2" xfId="26926"/>
    <cellStyle name="Normal 2 2 3 4 2 2 3" xfId="20326"/>
    <cellStyle name="Normal 2 2 3 4 2 2 4" xfId="31751"/>
    <cellStyle name="Normal 2 2 3 4 2 2 5" xfId="37224"/>
    <cellStyle name="Normal 2 2 3 4 2 2 6" xfId="15167"/>
    <cellStyle name="Normal 2 2 3 4 2 3" xfId="12342"/>
    <cellStyle name="Normal 2 2 3 4 2 3 2" xfId="28949"/>
    <cellStyle name="Normal 2 2 3 4 2 3 3" xfId="33779"/>
    <cellStyle name="Normal 2 2 3 4 2 3 4" xfId="39255"/>
    <cellStyle name="Normal 2 2 3 4 2 3 5" xfId="17190"/>
    <cellStyle name="Normal 2 2 3 4 2 4" xfId="8653"/>
    <cellStyle name="Normal 2 2 3 4 2 4 2" xfId="35133"/>
    <cellStyle name="Normal 2 2 3 4 2 4 3" xfId="25269"/>
    <cellStyle name="Normal 2 2 3 4 2 5" xfId="7491"/>
    <cellStyle name="Normal 2 2 3 4 2 5 2" xfId="41898"/>
    <cellStyle name="Normal 2 2 3 4 2 5 3" xfId="24110"/>
    <cellStyle name="Normal 2 2 3 4 2 6" xfId="5698"/>
    <cellStyle name="Normal 2 2 3 4 2 6 2" xfId="22469"/>
    <cellStyle name="Normal 2 2 3 4 2 7" xfId="18479"/>
    <cellStyle name="Normal 2 2 3 4 2 8" xfId="30104"/>
    <cellStyle name="Normal 2 2 3 4 2 9" xfId="35436"/>
    <cellStyle name="Normal 2 2 3 4 3" xfId="3548"/>
    <cellStyle name="Normal 2 2 3 4 3 10" xfId="13883"/>
    <cellStyle name="Normal 2 2 3 4 3 2" xfId="10698"/>
    <cellStyle name="Normal 2 2 3 4 3 2 2" xfId="27305"/>
    <cellStyle name="Normal 2 2 3 4 3 2 3" xfId="32130"/>
    <cellStyle name="Normal 2 2 3 4 3 2 4" xfId="37603"/>
    <cellStyle name="Normal 2 2 3 4 3 2 5" xfId="15546"/>
    <cellStyle name="Normal 2 2 3 4 3 3" xfId="12721"/>
    <cellStyle name="Normal 2 2 3 4 3 3 2" xfId="29328"/>
    <cellStyle name="Normal 2 2 3 4 3 3 3" xfId="34158"/>
    <cellStyle name="Normal 2 2 3 4 3 3 4" xfId="39634"/>
    <cellStyle name="Normal 2 2 3 4 3 3 5" xfId="17569"/>
    <cellStyle name="Normal 2 2 3 4 3 4" xfId="9032"/>
    <cellStyle name="Normal 2 2 3 4 3 4 2" xfId="40677"/>
    <cellStyle name="Normal 2 2 3 4 3 4 3" xfId="25648"/>
    <cellStyle name="Normal 2 2 3 4 3 5" xfId="7870"/>
    <cellStyle name="Normal 2 2 3 4 3 5 2" xfId="40283"/>
    <cellStyle name="Normal 2 2 3 4 3 5 3" xfId="24489"/>
    <cellStyle name="Normal 2 2 3 4 3 6" xfId="6127"/>
    <cellStyle name="Normal 2 2 3 4 3 6 2" xfId="22848"/>
    <cellStyle name="Normal 2 2 3 4 3 7" xfId="20706"/>
    <cellStyle name="Normal 2 2 3 4 3 8" xfId="30483"/>
    <cellStyle name="Normal 2 2 3 4 3 9" xfId="35844"/>
    <cellStyle name="Normal 2 2 3 4 4" xfId="2642"/>
    <cellStyle name="Normal 2 2 3 4 4 2" xfId="11955"/>
    <cellStyle name="Normal 2 2 3 4 4 2 2" xfId="28562"/>
    <cellStyle name="Normal 2 2 3 4 4 2 3" xfId="33392"/>
    <cellStyle name="Normal 2 2 3 4 4 2 4" xfId="38868"/>
    <cellStyle name="Normal 2 2 3 4 4 2 5" xfId="16803"/>
    <cellStyle name="Normal 2 2 3 4 4 3" xfId="9432"/>
    <cellStyle name="Normal 2 2 3 4 4 3 2" xfId="42193"/>
    <cellStyle name="Normal 2 2 3 4 4 3 3" xfId="26042"/>
    <cellStyle name="Normal 2 2 3 4 4 4" xfId="7104"/>
    <cellStyle name="Normal 2 2 3 4 4 4 2" xfId="41322"/>
    <cellStyle name="Normal 2 2 3 4 4 4 3" xfId="23723"/>
    <cellStyle name="Normal 2 2 3 4 4 5" xfId="5223"/>
    <cellStyle name="Normal 2 2 3 4 4 5 2" xfId="22082"/>
    <cellStyle name="Normal 2 2 3 4 4 6" xfId="19939"/>
    <cellStyle name="Normal 2 2 3 4 4 7" xfId="30868"/>
    <cellStyle name="Normal 2 2 3 4 4 8" xfId="36274"/>
    <cellStyle name="Normal 2 2 3 4 4 9" xfId="14283"/>
    <cellStyle name="Normal 2 2 3 4 5" xfId="2104"/>
    <cellStyle name="Normal 2 2 3 4 5 2" xfId="11475"/>
    <cellStyle name="Normal 2 2 3 4 5 2 2" xfId="28082"/>
    <cellStyle name="Normal 2 2 3 4 5 2 3" xfId="32912"/>
    <cellStyle name="Normal 2 2 3 4 5 2 4" xfId="38388"/>
    <cellStyle name="Normal 2 2 3 4 5 2 5" xfId="16323"/>
    <cellStyle name="Normal 2 2 3 4 5 3" xfId="9820"/>
    <cellStyle name="Normal 2 2 3 4 5 3 2" xfId="42574"/>
    <cellStyle name="Normal 2 2 3 4 5 3 3" xfId="26430"/>
    <cellStyle name="Normal 2 2 3 4 5 4" xfId="4685"/>
    <cellStyle name="Normal 2 2 3 4 5 4 2" xfId="21600"/>
    <cellStyle name="Normal 2 2 3 4 5 5" xfId="19457"/>
    <cellStyle name="Normal 2 2 3 4 5 6" xfId="31256"/>
    <cellStyle name="Normal 2 2 3 4 5 7" xfId="36666"/>
    <cellStyle name="Normal 2 2 3 4 5 8" xfId="14671"/>
    <cellStyle name="Normal 2 2 3 4 6" xfId="1610"/>
    <cellStyle name="Normal 2 2 3 4 6 2" xfId="11087"/>
    <cellStyle name="Normal 2 2 3 4 6 2 2" xfId="27694"/>
    <cellStyle name="Normal 2 2 3 4 6 3" xfId="18971"/>
    <cellStyle name="Normal 2 2 3 4 6 4" xfId="32526"/>
    <cellStyle name="Normal 2 2 3 4 6 5" xfId="38002"/>
    <cellStyle name="Normal 2 2 3 4 6 6" xfId="15935"/>
    <cellStyle name="Normal 2 2 3 4 7" xfId="8266"/>
    <cellStyle name="Normal 2 2 3 4 7 2" xfId="34503"/>
    <cellStyle name="Normal 2 2 3 4 7 3" xfId="24884"/>
    <cellStyle name="Normal 2 2 3 4 8" xfId="6622"/>
    <cellStyle name="Normal 2 2 3 4 8 2" xfId="40391"/>
    <cellStyle name="Normal 2 2 3 4 8 3" xfId="23245"/>
    <cellStyle name="Normal 2 2 3 4 9" xfId="4106"/>
    <cellStyle name="Normal 2 2 3 4 9 2" xfId="21110"/>
    <cellStyle name="Normal 2 2 3 5" xfId="212"/>
    <cellStyle name="Normal 2 2 3 6" xfId="213"/>
    <cellStyle name="Normal 2 2 3 7" xfId="1082"/>
    <cellStyle name="Normal 2 2 3 7 10" xfId="13502"/>
    <cellStyle name="Normal 2 2 3 7 2" xfId="3117"/>
    <cellStyle name="Normal 2 2 3 7 2 2" xfId="10316"/>
    <cellStyle name="Normal 2 2 3 7 2 2 2" xfId="26924"/>
    <cellStyle name="Normal 2 2 3 7 2 3" xfId="20324"/>
    <cellStyle name="Normal 2 2 3 7 2 4" xfId="31749"/>
    <cellStyle name="Normal 2 2 3 7 2 5" xfId="37222"/>
    <cellStyle name="Normal 2 2 3 7 2 6" xfId="15165"/>
    <cellStyle name="Normal 2 2 3 7 3" xfId="12340"/>
    <cellStyle name="Normal 2 2 3 7 3 2" xfId="28947"/>
    <cellStyle name="Normal 2 2 3 7 3 3" xfId="33777"/>
    <cellStyle name="Normal 2 2 3 7 3 4" xfId="39253"/>
    <cellStyle name="Normal 2 2 3 7 3 5" xfId="17188"/>
    <cellStyle name="Normal 2 2 3 7 4" xfId="8651"/>
    <cellStyle name="Normal 2 2 3 7 4 2" xfId="41474"/>
    <cellStyle name="Normal 2 2 3 7 4 3" xfId="25267"/>
    <cellStyle name="Normal 2 2 3 7 5" xfId="7489"/>
    <cellStyle name="Normal 2 2 3 7 5 2" xfId="41787"/>
    <cellStyle name="Normal 2 2 3 7 5 3" xfId="24108"/>
    <cellStyle name="Normal 2 2 3 7 6" xfId="5696"/>
    <cellStyle name="Normal 2 2 3 7 6 2" xfId="22467"/>
    <cellStyle name="Normal 2 2 3 7 7" xfId="18476"/>
    <cellStyle name="Normal 2 2 3 7 8" xfId="30102"/>
    <cellStyle name="Normal 2 2 3 7 9" xfId="35434"/>
    <cellStyle name="Normal 2 2 3 8" xfId="3544"/>
    <cellStyle name="Normal 2 2 3 8 10" xfId="13881"/>
    <cellStyle name="Normal 2 2 3 8 2" xfId="10696"/>
    <cellStyle name="Normal 2 2 3 8 2 2" xfId="27303"/>
    <cellStyle name="Normal 2 2 3 8 2 3" xfId="32128"/>
    <cellStyle name="Normal 2 2 3 8 2 4" xfId="37601"/>
    <cellStyle name="Normal 2 2 3 8 2 5" xfId="15544"/>
    <cellStyle name="Normal 2 2 3 8 3" xfId="12719"/>
    <cellStyle name="Normal 2 2 3 8 3 2" xfId="29326"/>
    <cellStyle name="Normal 2 2 3 8 3 3" xfId="34156"/>
    <cellStyle name="Normal 2 2 3 8 3 4" xfId="39632"/>
    <cellStyle name="Normal 2 2 3 8 3 5" xfId="17567"/>
    <cellStyle name="Normal 2 2 3 8 4" xfId="9030"/>
    <cellStyle name="Normal 2 2 3 8 4 2" xfId="41690"/>
    <cellStyle name="Normal 2 2 3 8 4 3" xfId="25646"/>
    <cellStyle name="Normal 2 2 3 8 5" xfId="7868"/>
    <cellStyle name="Normal 2 2 3 8 5 2" xfId="35874"/>
    <cellStyle name="Normal 2 2 3 8 5 3" xfId="24487"/>
    <cellStyle name="Normal 2 2 3 8 6" xfId="6123"/>
    <cellStyle name="Normal 2 2 3 8 6 2" xfId="22846"/>
    <cellStyle name="Normal 2 2 3 8 7" xfId="20704"/>
    <cellStyle name="Normal 2 2 3 8 8" xfId="30481"/>
    <cellStyle name="Normal 2 2 3 8 9" xfId="35841"/>
    <cellStyle name="Normal 2 2 3 9" xfId="2636"/>
    <cellStyle name="Normal 2 2 3 9 2" xfId="11952"/>
    <cellStyle name="Normal 2 2 3 9 2 2" xfId="28559"/>
    <cellStyle name="Normal 2 2 3 9 2 3" xfId="33389"/>
    <cellStyle name="Normal 2 2 3 9 2 4" xfId="38865"/>
    <cellStyle name="Normal 2 2 3 9 2 5" xfId="16800"/>
    <cellStyle name="Normal 2 2 3 9 3" xfId="9430"/>
    <cellStyle name="Normal 2 2 3 9 3 2" xfId="42191"/>
    <cellStyle name="Normal 2 2 3 9 3 3" xfId="26040"/>
    <cellStyle name="Normal 2 2 3 9 4" xfId="7101"/>
    <cellStyle name="Normal 2 2 3 9 4 2" xfId="41554"/>
    <cellStyle name="Normal 2 2 3 9 4 3" xfId="23720"/>
    <cellStyle name="Normal 2 2 3 9 5" xfId="5217"/>
    <cellStyle name="Normal 2 2 3 9 5 2" xfId="22079"/>
    <cellStyle name="Normal 2 2 3 9 6" xfId="19936"/>
    <cellStyle name="Normal 2 2 3 9 7" xfId="30866"/>
    <cellStyle name="Normal 2 2 3 9 8" xfId="36272"/>
    <cellStyle name="Normal 2 2 3 9 9" xfId="14281"/>
    <cellStyle name="Normal 2 2 30" xfId="214"/>
    <cellStyle name="Normal 2 2 30 10" xfId="17992"/>
    <cellStyle name="Normal 2 2 30 11" xfId="29723"/>
    <cellStyle name="Normal 2 2 30 12" xfId="34624"/>
    <cellStyle name="Normal 2 2 30 13" xfId="13118"/>
    <cellStyle name="Normal 2 2 30 2" xfId="1088"/>
    <cellStyle name="Normal 2 2 30 2 10" xfId="13505"/>
    <cellStyle name="Normal 2 2 30 2 2" xfId="3120"/>
    <cellStyle name="Normal 2 2 30 2 2 2" xfId="10319"/>
    <cellStyle name="Normal 2 2 30 2 2 2 2" xfId="26927"/>
    <cellStyle name="Normal 2 2 30 2 2 3" xfId="20327"/>
    <cellStyle name="Normal 2 2 30 2 2 4" xfId="31752"/>
    <cellStyle name="Normal 2 2 30 2 2 5" xfId="37225"/>
    <cellStyle name="Normal 2 2 30 2 2 6" xfId="15168"/>
    <cellStyle name="Normal 2 2 30 2 3" xfId="12343"/>
    <cellStyle name="Normal 2 2 30 2 3 2" xfId="28950"/>
    <cellStyle name="Normal 2 2 30 2 3 3" xfId="33780"/>
    <cellStyle name="Normal 2 2 30 2 3 4" xfId="39256"/>
    <cellStyle name="Normal 2 2 30 2 3 5" xfId="17191"/>
    <cellStyle name="Normal 2 2 30 2 4" xfId="8654"/>
    <cellStyle name="Normal 2 2 30 2 4 2" xfId="40329"/>
    <cellStyle name="Normal 2 2 30 2 4 3" xfId="25270"/>
    <cellStyle name="Normal 2 2 30 2 5" xfId="7492"/>
    <cellStyle name="Normal 2 2 30 2 5 2" xfId="40566"/>
    <cellStyle name="Normal 2 2 30 2 5 3" xfId="24111"/>
    <cellStyle name="Normal 2 2 30 2 6" xfId="5699"/>
    <cellStyle name="Normal 2 2 30 2 6 2" xfId="22470"/>
    <cellStyle name="Normal 2 2 30 2 7" xfId="18480"/>
    <cellStyle name="Normal 2 2 30 2 8" xfId="30105"/>
    <cellStyle name="Normal 2 2 30 2 9" xfId="35437"/>
    <cellStyle name="Normal 2 2 30 3" xfId="3549"/>
    <cellStyle name="Normal 2 2 30 3 10" xfId="13884"/>
    <cellStyle name="Normal 2 2 30 3 2" xfId="10699"/>
    <cellStyle name="Normal 2 2 30 3 2 2" xfId="27306"/>
    <cellStyle name="Normal 2 2 30 3 2 3" xfId="32131"/>
    <cellStyle name="Normal 2 2 30 3 2 4" xfId="37604"/>
    <cellStyle name="Normal 2 2 30 3 2 5" xfId="15547"/>
    <cellStyle name="Normal 2 2 30 3 3" xfId="12722"/>
    <cellStyle name="Normal 2 2 30 3 3 2" xfId="29329"/>
    <cellStyle name="Normal 2 2 30 3 3 3" xfId="34159"/>
    <cellStyle name="Normal 2 2 30 3 3 4" xfId="39635"/>
    <cellStyle name="Normal 2 2 30 3 3 5" xfId="17570"/>
    <cellStyle name="Normal 2 2 30 3 4" xfId="9033"/>
    <cellStyle name="Normal 2 2 30 3 4 2" xfId="35277"/>
    <cellStyle name="Normal 2 2 30 3 4 3" xfId="25649"/>
    <cellStyle name="Normal 2 2 30 3 5" xfId="7871"/>
    <cellStyle name="Normal 2 2 30 3 5 2" xfId="35778"/>
    <cellStyle name="Normal 2 2 30 3 5 3" xfId="24490"/>
    <cellStyle name="Normal 2 2 30 3 6" xfId="6128"/>
    <cellStyle name="Normal 2 2 30 3 6 2" xfId="22849"/>
    <cellStyle name="Normal 2 2 30 3 7" xfId="20707"/>
    <cellStyle name="Normal 2 2 30 3 8" xfId="30484"/>
    <cellStyle name="Normal 2 2 30 3 9" xfId="35845"/>
    <cellStyle name="Normal 2 2 30 4" xfId="2643"/>
    <cellStyle name="Normal 2 2 30 4 2" xfId="11956"/>
    <cellStyle name="Normal 2 2 30 4 2 2" xfId="28563"/>
    <cellStyle name="Normal 2 2 30 4 2 3" xfId="33393"/>
    <cellStyle name="Normal 2 2 30 4 2 4" xfId="38869"/>
    <cellStyle name="Normal 2 2 30 4 2 5" xfId="16804"/>
    <cellStyle name="Normal 2 2 30 4 3" xfId="9433"/>
    <cellStyle name="Normal 2 2 30 4 3 2" xfId="42194"/>
    <cellStyle name="Normal 2 2 30 4 3 3" xfId="26043"/>
    <cellStyle name="Normal 2 2 30 4 4" xfId="7105"/>
    <cellStyle name="Normal 2 2 30 4 4 2" xfId="41122"/>
    <cellStyle name="Normal 2 2 30 4 4 3" xfId="23724"/>
    <cellStyle name="Normal 2 2 30 4 5" xfId="5224"/>
    <cellStyle name="Normal 2 2 30 4 5 2" xfId="22083"/>
    <cellStyle name="Normal 2 2 30 4 6" xfId="19940"/>
    <cellStyle name="Normal 2 2 30 4 7" xfId="30869"/>
    <cellStyle name="Normal 2 2 30 4 8" xfId="36275"/>
    <cellStyle name="Normal 2 2 30 4 9" xfId="14284"/>
    <cellStyle name="Normal 2 2 30 5" xfId="2105"/>
    <cellStyle name="Normal 2 2 30 5 2" xfId="11476"/>
    <cellStyle name="Normal 2 2 30 5 2 2" xfId="28083"/>
    <cellStyle name="Normal 2 2 30 5 2 3" xfId="32913"/>
    <cellStyle name="Normal 2 2 30 5 2 4" xfId="38389"/>
    <cellStyle name="Normal 2 2 30 5 2 5" xfId="16324"/>
    <cellStyle name="Normal 2 2 30 5 3" xfId="9821"/>
    <cellStyle name="Normal 2 2 30 5 3 2" xfId="42575"/>
    <cellStyle name="Normal 2 2 30 5 3 3" xfId="26431"/>
    <cellStyle name="Normal 2 2 30 5 4" xfId="4686"/>
    <cellStyle name="Normal 2 2 30 5 4 2" xfId="21601"/>
    <cellStyle name="Normal 2 2 30 5 5" xfId="19458"/>
    <cellStyle name="Normal 2 2 30 5 6" xfId="31257"/>
    <cellStyle name="Normal 2 2 30 5 7" xfId="36667"/>
    <cellStyle name="Normal 2 2 30 5 8" xfId="14672"/>
    <cellStyle name="Normal 2 2 30 6" xfId="1611"/>
    <cellStyle name="Normal 2 2 30 6 2" xfId="11088"/>
    <cellStyle name="Normal 2 2 30 6 2 2" xfId="27695"/>
    <cellStyle name="Normal 2 2 30 6 3" xfId="18972"/>
    <cellStyle name="Normal 2 2 30 6 4" xfId="32527"/>
    <cellStyle name="Normal 2 2 30 6 5" xfId="38003"/>
    <cellStyle name="Normal 2 2 30 6 6" xfId="15936"/>
    <cellStyle name="Normal 2 2 30 7" xfId="8267"/>
    <cellStyle name="Normal 2 2 30 7 2" xfId="35165"/>
    <cellStyle name="Normal 2 2 30 7 3" xfId="24885"/>
    <cellStyle name="Normal 2 2 30 8" xfId="6623"/>
    <cellStyle name="Normal 2 2 30 8 2" xfId="40416"/>
    <cellStyle name="Normal 2 2 30 8 3" xfId="23246"/>
    <cellStyle name="Normal 2 2 30 9" xfId="4107"/>
    <cellStyle name="Normal 2 2 30 9 2" xfId="21111"/>
    <cellStyle name="Normal 2 2 31" xfId="215"/>
    <cellStyle name="Normal 2 2 31 10" xfId="17993"/>
    <cellStyle name="Normal 2 2 31 11" xfId="29724"/>
    <cellStyle name="Normal 2 2 31 12" xfId="34625"/>
    <cellStyle name="Normal 2 2 31 13" xfId="13119"/>
    <cellStyle name="Normal 2 2 31 2" xfId="1089"/>
    <cellStyle name="Normal 2 2 31 2 10" xfId="13506"/>
    <cellStyle name="Normal 2 2 31 2 2" xfId="3121"/>
    <cellStyle name="Normal 2 2 31 2 2 2" xfId="10320"/>
    <cellStyle name="Normal 2 2 31 2 2 2 2" xfId="26928"/>
    <cellStyle name="Normal 2 2 31 2 2 3" xfId="20328"/>
    <cellStyle name="Normal 2 2 31 2 2 4" xfId="31753"/>
    <cellStyle name="Normal 2 2 31 2 2 5" xfId="37226"/>
    <cellStyle name="Normal 2 2 31 2 2 6" xfId="15169"/>
    <cellStyle name="Normal 2 2 31 2 3" xfId="12344"/>
    <cellStyle name="Normal 2 2 31 2 3 2" xfId="28951"/>
    <cellStyle name="Normal 2 2 31 2 3 3" xfId="33781"/>
    <cellStyle name="Normal 2 2 31 2 3 4" xfId="39257"/>
    <cellStyle name="Normal 2 2 31 2 3 5" xfId="17192"/>
    <cellStyle name="Normal 2 2 31 2 4" xfId="8655"/>
    <cellStyle name="Normal 2 2 31 2 4 2" xfId="39988"/>
    <cellStyle name="Normal 2 2 31 2 4 3" xfId="25271"/>
    <cellStyle name="Normal 2 2 31 2 5" xfId="7493"/>
    <cellStyle name="Normal 2 2 31 2 5 2" xfId="35811"/>
    <cellStyle name="Normal 2 2 31 2 5 3" xfId="24112"/>
    <cellStyle name="Normal 2 2 31 2 6" xfId="5700"/>
    <cellStyle name="Normal 2 2 31 2 6 2" xfId="22471"/>
    <cellStyle name="Normal 2 2 31 2 7" xfId="18481"/>
    <cellStyle name="Normal 2 2 31 2 8" xfId="30106"/>
    <cellStyle name="Normal 2 2 31 2 9" xfId="35438"/>
    <cellStyle name="Normal 2 2 31 3" xfId="3550"/>
    <cellStyle name="Normal 2 2 31 3 10" xfId="13885"/>
    <cellStyle name="Normal 2 2 31 3 2" xfId="10700"/>
    <cellStyle name="Normal 2 2 31 3 2 2" xfId="27307"/>
    <cellStyle name="Normal 2 2 31 3 2 3" xfId="32132"/>
    <cellStyle name="Normal 2 2 31 3 2 4" xfId="37605"/>
    <cellStyle name="Normal 2 2 31 3 2 5" xfId="15548"/>
    <cellStyle name="Normal 2 2 31 3 3" xfId="12723"/>
    <cellStyle name="Normal 2 2 31 3 3 2" xfId="29330"/>
    <cellStyle name="Normal 2 2 31 3 3 3" xfId="34160"/>
    <cellStyle name="Normal 2 2 31 3 3 4" xfId="39636"/>
    <cellStyle name="Normal 2 2 31 3 3 5" xfId="17571"/>
    <cellStyle name="Normal 2 2 31 3 4" xfId="9034"/>
    <cellStyle name="Normal 2 2 31 3 4 2" xfId="41461"/>
    <cellStyle name="Normal 2 2 31 3 4 3" xfId="25650"/>
    <cellStyle name="Normal 2 2 31 3 5" xfId="7872"/>
    <cellStyle name="Normal 2 2 31 3 5 2" xfId="35345"/>
    <cellStyle name="Normal 2 2 31 3 5 3" xfId="24491"/>
    <cellStyle name="Normal 2 2 31 3 6" xfId="6129"/>
    <cellStyle name="Normal 2 2 31 3 6 2" xfId="22850"/>
    <cellStyle name="Normal 2 2 31 3 7" xfId="20708"/>
    <cellStyle name="Normal 2 2 31 3 8" xfId="30485"/>
    <cellStyle name="Normal 2 2 31 3 9" xfId="35846"/>
    <cellStyle name="Normal 2 2 31 4" xfId="2644"/>
    <cellStyle name="Normal 2 2 31 4 2" xfId="11957"/>
    <cellStyle name="Normal 2 2 31 4 2 2" xfId="28564"/>
    <cellStyle name="Normal 2 2 31 4 2 3" xfId="33394"/>
    <cellStyle name="Normal 2 2 31 4 2 4" xfId="38870"/>
    <cellStyle name="Normal 2 2 31 4 2 5" xfId="16805"/>
    <cellStyle name="Normal 2 2 31 4 3" xfId="9434"/>
    <cellStyle name="Normal 2 2 31 4 3 2" xfId="42195"/>
    <cellStyle name="Normal 2 2 31 4 3 3" xfId="26044"/>
    <cellStyle name="Normal 2 2 31 4 4" xfId="7106"/>
    <cellStyle name="Normal 2 2 31 4 4 2" xfId="40863"/>
    <cellStyle name="Normal 2 2 31 4 4 3" xfId="23725"/>
    <cellStyle name="Normal 2 2 31 4 5" xfId="5225"/>
    <cellStyle name="Normal 2 2 31 4 5 2" xfId="22084"/>
    <cellStyle name="Normal 2 2 31 4 6" xfId="19941"/>
    <cellStyle name="Normal 2 2 31 4 7" xfId="30870"/>
    <cellStyle name="Normal 2 2 31 4 8" xfId="36276"/>
    <cellStyle name="Normal 2 2 31 4 9" xfId="14285"/>
    <cellStyle name="Normal 2 2 31 5" xfId="2106"/>
    <cellStyle name="Normal 2 2 31 5 2" xfId="11477"/>
    <cellStyle name="Normal 2 2 31 5 2 2" xfId="28084"/>
    <cellStyle name="Normal 2 2 31 5 2 3" xfId="32914"/>
    <cellStyle name="Normal 2 2 31 5 2 4" xfId="38390"/>
    <cellStyle name="Normal 2 2 31 5 2 5" xfId="16325"/>
    <cellStyle name="Normal 2 2 31 5 3" xfId="9822"/>
    <cellStyle name="Normal 2 2 31 5 3 2" xfId="42576"/>
    <cellStyle name="Normal 2 2 31 5 3 3" xfId="26432"/>
    <cellStyle name="Normal 2 2 31 5 4" xfId="4687"/>
    <cellStyle name="Normal 2 2 31 5 4 2" xfId="21602"/>
    <cellStyle name="Normal 2 2 31 5 5" xfId="19459"/>
    <cellStyle name="Normal 2 2 31 5 6" xfId="31258"/>
    <cellStyle name="Normal 2 2 31 5 7" xfId="36668"/>
    <cellStyle name="Normal 2 2 31 5 8" xfId="14673"/>
    <cellStyle name="Normal 2 2 31 6" xfId="1612"/>
    <cellStyle name="Normal 2 2 31 6 2" xfId="11089"/>
    <cellStyle name="Normal 2 2 31 6 2 2" xfId="27696"/>
    <cellStyle name="Normal 2 2 31 6 3" xfId="18973"/>
    <cellStyle name="Normal 2 2 31 6 4" xfId="32528"/>
    <cellStyle name="Normal 2 2 31 6 5" xfId="38004"/>
    <cellStyle name="Normal 2 2 31 6 6" xfId="15937"/>
    <cellStyle name="Normal 2 2 31 7" xfId="8268"/>
    <cellStyle name="Normal 2 2 31 7 2" xfId="40410"/>
    <cellStyle name="Normal 2 2 31 7 3" xfId="24886"/>
    <cellStyle name="Normal 2 2 31 8" xfId="6624"/>
    <cellStyle name="Normal 2 2 31 8 2" xfId="41698"/>
    <cellStyle name="Normal 2 2 31 8 3" xfId="23247"/>
    <cellStyle name="Normal 2 2 31 9" xfId="4108"/>
    <cellStyle name="Normal 2 2 31 9 2" xfId="21112"/>
    <cellStyle name="Normal 2 2 32" xfId="216"/>
    <cellStyle name="Normal 2 2 32 10" xfId="17994"/>
    <cellStyle name="Normal 2 2 32 11" xfId="29725"/>
    <cellStyle name="Normal 2 2 32 12" xfId="34626"/>
    <cellStyle name="Normal 2 2 32 13" xfId="13120"/>
    <cellStyle name="Normal 2 2 32 2" xfId="1090"/>
    <cellStyle name="Normal 2 2 32 2 10" xfId="13507"/>
    <cellStyle name="Normal 2 2 32 2 2" xfId="3122"/>
    <cellStyle name="Normal 2 2 32 2 2 2" xfId="10321"/>
    <cellStyle name="Normal 2 2 32 2 2 2 2" xfId="26929"/>
    <cellStyle name="Normal 2 2 32 2 2 3" xfId="20329"/>
    <cellStyle name="Normal 2 2 32 2 2 4" xfId="31754"/>
    <cellStyle name="Normal 2 2 32 2 2 5" xfId="37227"/>
    <cellStyle name="Normal 2 2 32 2 2 6" xfId="15170"/>
    <cellStyle name="Normal 2 2 32 2 3" xfId="12345"/>
    <cellStyle name="Normal 2 2 32 2 3 2" xfId="28952"/>
    <cellStyle name="Normal 2 2 32 2 3 3" xfId="33782"/>
    <cellStyle name="Normal 2 2 32 2 3 4" xfId="39258"/>
    <cellStyle name="Normal 2 2 32 2 3 5" xfId="17193"/>
    <cellStyle name="Normal 2 2 32 2 4" xfId="8656"/>
    <cellStyle name="Normal 2 2 32 2 4 2" xfId="35215"/>
    <cellStyle name="Normal 2 2 32 2 4 3" xfId="25272"/>
    <cellStyle name="Normal 2 2 32 2 5" xfId="7494"/>
    <cellStyle name="Normal 2 2 32 2 5 2" xfId="41973"/>
    <cellStyle name="Normal 2 2 32 2 5 3" xfId="24113"/>
    <cellStyle name="Normal 2 2 32 2 6" xfId="5701"/>
    <cellStyle name="Normal 2 2 32 2 6 2" xfId="22472"/>
    <cellStyle name="Normal 2 2 32 2 7" xfId="18482"/>
    <cellStyle name="Normal 2 2 32 2 8" xfId="30107"/>
    <cellStyle name="Normal 2 2 32 2 9" xfId="35439"/>
    <cellStyle name="Normal 2 2 32 3" xfId="3551"/>
    <cellStyle name="Normal 2 2 32 3 10" xfId="13886"/>
    <cellStyle name="Normal 2 2 32 3 2" xfId="10701"/>
    <cellStyle name="Normal 2 2 32 3 2 2" xfId="27308"/>
    <cellStyle name="Normal 2 2 32 3 2 3" xfId="32133"/>
    <cellStyle name="Normal 2 2 32 3 2 4" xfId="37606"/>
    <cellStyle name="Normal 2 2 32 3 2 5" xfId="15549"/>
    <cellStyle name="Normal 2 2 32 3 3" xfId="12724"/>
    <cellStyle name="Normal 2 2 32 3 3 2" xfId="29331"/>
    <cellStyle name="Normal 2 2 32 3 3 3" xfId="34161"/>
    <cellStyle name="Normal 2 2 32 3 3 4" xfId="39637"/>
    <cellStyle name="Normal 2 2 32 3 3 5" xfId="17572"/>
    <cellStyle name="Normal 2 2 32 3 4" xfId="9035"/>
    <cellStyle name="Normal 2 2 32 3 4 2" xfId="40485"/>
    <cellStyle name="Normal 2 2 32 3 4 3" xfId="25651"/>
    <cellStyle name="Normal 2 2 32 3 5" xfId="7873"/>
    <cellStyle name="Normal 2 2 32 3 5 2" xfId="41741"/>
    <cellStyle name="Normal 2 2 32 3 5 3" xfId="24492"/>
    <cellStyle name="Normal 2 2 32 3 6" xfId="6130"/>
    <cellStyle name="Normal 2 2 32 3 6 2" xfId="22851"/>
    <cellStyle name="Normal 2 2 32 3 7" xfId="20709"/>
    <cellStyle name="Normal 2 2 32 3 8" xfId="30486"/>
    <cellStyle name="Normal 2 2 32 3 9" xfId="35847"/>
    <cellStyle name="Normal 2 2 32 4" xfId="2645"/>
    <cellStyle name="Normal 2 2 32 4 2" xfId="11958"/>
    <cellStyle name="Normal 2 2 32 4 2 2" xfId="28565"/>
    <cellStyle name="Normal 2 2 32 4 2 3" xfId="33395"/>
    <cellStyle name="Normal 2 2 32 4 2 4" xfId="38871"/>
    <cellStyle name="Normal 2 2 32 4 2 5" xfId="16806"/>
    <cellStyle name="Normal 2 2 32 4 3" xfId="9435"/>
    <cellStyle name="Normal 2 2 32 4 3 2" xfId="42196"/>
    <cellStyle name="Normal 2 2 32 4 3 3" xfId="26045"/>
    <cellStyle name="Normal 2 2 32 4 4" xfId="7107"/>
    <cellStyle name="Normal 2 2 32 4 4 2" xfId="40084"/>
    <cellStyle name="Normal 2 2 32 4 4 3" xfId="23726"/>
    <cellStyle name="Normal 2 2 32 4 5" xfId="5226"/>
    <cellStyle name="Normal 2 2 32 4 5 2" xfId="22085"/>
    <cellStyle name="Normal 2 2 32 4 6" xfId="19942"/>
    <cellStyle name="Normal 2 2 32 4 7" xfId="30871"/>
    <cellStyle name="Normal 2 2 32 4 8" xfId="36277"/>
    <cellStyle name="Normal 2 2 32 4 9" xfId="14286"/>
    <cellStyle name="Normal 2 2 32 5" xfId="2107"/>
    <cellStyle name="Normal 2 2 32 5 2" xfId="11478"/>
    <cellStyle name="Normal 2 2 32 5 2 2" xfId="28085"/>
    <cellStyle name="Normal 2 2 32 5 2 3" xfId="32915"/>
    <cellStyle name="Normal 2 2 32 5 2 4" xfId="38391"/>
    <cellStyle name="Normal 2 2 32 5 2 5" xfId="16326"/>
    <cellStyle name="Normal 2 2 32 5 3" xfId="9823"/>
    <cellStyle name="Normal 2 2 32 5 3 2" xfId="42577"/>
    <cellStyle name="Normal 2 2 32 5 3 3" xfId="26433"/>
    <cellStyle name="Normal 2 2 32 5 4" xfId="4688"/>
    <cellStyle name="Normal 2 2 32 5 4 2" xfId="21603"/>
    <cellStyle name="Normal 2 2 32 5 5" xfId="19460"/>
    <cellStyle name="Normal 2 2 32 5 6" xfId="31259"/>
    <cellStyle name="Normal 2 2 32 5 7" xfId="36669"/>
    <cellStyle name="Normal 2 2 32 5 8" xfId="14674"/>
    <cellStyle name="Normal 2 2 32 6" xfId="1613"/>
    <cellStyle name="Normal 2 2 32 6 2" xfId="11090"/>
    <cellStyle name="Normal 2 2 32 6 2 2" xfId="27697"/>
    <cellStyle name="Normal 2 2 32 6 3" xfId="18974"/>
    <cellStyle name="Normal 2 2 32 6 4" xfId="32529"/>
    <cellStyle name="Normal 2 2 32 6 5" xfId="38005"/>
    <cellStyle name="Normal 2 2 32 6 6" xfId="15938"/>
    <cellStyle name="Normal 2 2 32 7" xfId="8269"/>
    <cellStyle name="Normal 2 2 32 7 2" xfId="41498"/>
    <cellStyle name="Normal 2 2 32 7 3" xfId="24887"/>
    <cellStyle name="Normal 2 2 32 8" xfId="6625"/>
    <cellStyle name="Normal 2 2 32 8 2" xfId="40686"/>
    <cellStyle name="Normal 2 2 32 8 3" xfId="23248"/>
    <cellStyle name="Normal 2 2 32 9" xfId="4109"/>
    <cellStyle name="Normal 2 2 32 9 2" xfId="21113"/>
    <cellStyle name="Normal 2 2 33" xfId="217"/>
    <cellStyle name="Normal 2 2 33 10" xfId="17995"/>
    <cellStyle name="Normal 2 2 33 11" xfId="29726"/>
    <cellStyle name="Normal 2 2 33 12" xfId="34627"/>
    <cellStyle name="Normal 2 2 33 13" xfId="13121"/>
    <cellStyle name="Normal 2 2 33 2" xfId="1091"/>
    <cellStyle name="Normal 2 2 33 2 10" xfId="13508"/>
    <cellStyle name="Normal 2 2 33 2 2" xfId="3123"/>
    <cellStyle name="Normal 2 2 33 2 2 2" xfId="10322"/>
    <cellStyle name="Normal 2 2 33 2 2 2 2" xfId="26930"/>
    <cellStyle name="Normal 2 2 33 2 2 3" xfId="20330"/>
    <cellStyle name="Normal 2 2 33 2 2 4" xfId="31755"/>
    <cellStyle name="Normal 2 2 33 2 2 5" xfId="37228"/>
    <cellStyle name="Normal 2 2 33 2 2 6" xfId="15171"/>
    <cellStyle name="Normal 2 2 33 2 3" xfId="12346"/>
    <cellStyle name="Normal 2 2 33 2 3 2" xfId="28953"/>
    <cellStyle name="Normal 2 2 33 2 3 3" xfId="33783"/>
    <cellStyle name="Normal 2 2 33 2 3 4" xfId="39259"/>
    <cellStyle name="Normal 2 2 33 2 3 5" xfId="17194"/>
    <cellStyle name="Normal 2 2 33 2 4" xfId="8657"/>
    <cellStyle name="Normal 2 2 33 2 4 2" xfId="41101"/>
    <cellStyle name="Normal 2 2 33 2 4 3" xfId="25273"/>
    <cellStyle name="Normal 2 2 33 2 5" xfId="7495"/>
    <cellStyle name="Normal 2 2 33 2 5 2" xfId="35268"/>
    <cellStyle name="Normal 2 2 33 2 5 3" xfId="24114"/>
    <cellStyle name="Normal 2 2 33 2 6" xfId="5702"/>
    <cellStyle name="Normal 2 2 33 2 6 2" xfId="22473"/>
    <cellStyle name="Normal 2 2 33 2 7" xfId="18483"/>
    <cellStyle name="Normal 2 2 33 2 8" xfId="30108"/>
    <cellStyle name="Normal 2 2 33 2 9" xfId="35440"/>
    <cellStyle name="Normal 2 2 33 3" xfId="3552"/>
    <cellStyle name="Normal 2 2 33 3 10" xfId="13887"/>
    <cellStyle name="Normal 2 2 33 3 2" xfId="10702"/>
    <cellStyle name="Normal 2 2 33 3 2 2" xfId="27309"/>
    <cellStyle name="Normal 2 2 33 3 2 3" xfId="32134"/>
    <cellStyle name="Normal 2 2 33 3 2 4" xfId="37607"/>
    <cellStyle name="Normal 2 2 33 3 2 5" xfId="15550"/>
    <cellStyle name="Normal 2 2 33 3 3" xfId="12725"/>
    <cellStyle name="Normal 2 2 33 3 3 2" xfId="29332"/>
    <cellStyle name="Normal 2 2 33 3 3 3" xfId="34162"/>
    <cellStyle name="Normal 2 2 33 3 3 4" xfId="39638"/>
    <cellStyle name="Normal 2 2 33 3 3 5" xfId="17573"/>
    <cellStyle name="Normal 2 2 33 3 4" xfId="9036"/>
    <cellStyle name="Normal 2 2 33 3 4 2" xfId="37077"/>
    <cellStyle name="Normal 2 2 33 3 4 3" xfId="25652"/>
    <cellStyle name="Normal 2 2 33 3 5" xfId="7874"/>
    <cellStyle name="Normal 2 2 33 3 5 2" xfId="41779"/>
    <cellStyle name="Normal 2 2 33 3 5 3" xfId="24493"/>
    <cellStyle name="Normal 2 2 33 3 6" xfId="6131"/>
    <cellStyle name="Normal 2 2 33 3 6 2" xfId="22852"/>
    <cellStyle name="Normal 2 2 33 3 7" xfId="20710"/>
    <cellStyle name="Normal 2 2 33 3 8" xfId="30487"/>
    <cellStyle name="Normal 2 2 33 3 9" xfId="35848"/>
    <cellStyle name="Normal 2 2 33 4" xfId="2646"/>
    <cellStyle name="Normal 2 2 33 4 2" xfId="11959"/>
    <cellStyle name="Normal 2 2 33 4 2 2" xfId="28566"/>
    <cellStyle name="Normal 2 2 33 4 2 3" xfId="33396"/>
    <cellStyle name="Normal 2 2 33 4 2 4" xfId="38872"/>
    <cellStyle name="Normal 2 2 33 4 2 5" xfId="16807"/>
    <cellStyle name="Normal 2 2 33 4 3" xfId="9436"/>
    <cellStyle name="Normal 2 2 33 4 3 2" xfId="42197"/>
    <cellStyle name="Normal 2 2 33 4 3 3" xfId="26046"/>
    <cellStyle name="Normal 2 2 33 4 4" xfId="7108"/>
    <cellStyle name="Normal 2 2 33 4 4 2" xfId="41136"/>
    <cellStyle name="Normal 2 2 33 4 4 3" xfId="23727"/>
    <cellStyle name="Normal 2 2 33 4 5" xfId="5227"/>
    <cellStyle name="Normal 2 2 33 4 5 2" xfId="22086"/>
    <cellStyle name="Normal 2 2 33 4 6" xfId="19943"/>
    <cellStyle name="Normal 2 2 33 4 7" xfId="30872"/>
    <cellStyle name="Normal 2 2 33 4 8" xfId="36278"/>
    <cellStyle name="Normal 2 2 33 4 9" xfId="14287"/>
    <cellStyle name="Normal 2 2 33 5" xfId="2108"/>
    <cellStyle name="Normal 2 2 33 5 2" xfId="11479"/>
    <cellStyle name="Normal 2 2 33 5 2 2" xfId="28086"/>
    <cellStyle name="Normal 2 2 33 5 2 3" xfId="32916"/>
    <cellStyle name="Normal 2 2 33 5 2 4" xfId="38392"/>
    <cellStyle name="Normal 2 2 33 5 2 5" xfId="16327"/>
    <cellStyle name="Normal 2 2 33 5 3" xfId="9824"/>
    <cellStyle name="Normal 2 2 33 5 3 2" xfId="42578"/>
    <cellStyle name="Normal 2 2 33 5 3 3" xfId="26434"/>
    <cellStyle name="Normal 2 2 33 5 4" xfId="4689"/>
    <cellStyle name="Normal 2 2 33 5 4 2" xfId="21604"/>
    <cellStyle name="Normal 2 2 33 5 5" xfId="19461"/>
    <cellStyle name="Normal 2 2 33 5 6" xfId="31260"/>
    <cellStyle name="Normal 2 2 33 5 7" xfId="36670"/>
    <cellStyle name="Normal 2 2 33 5 8" xfId="14675"/>
    <cellStyle name="Normal 2 2 33 6" xfId="1614"/>
    <cellStyle name="Normal 2 2 33 6 2" xfId="11091"/>
    <cellStyle name="Normal 2 2 33 6 2 2" xfId="27698"/>
    <cellStyle name="Normal 2 2 33 6 3" xfId="18975"/>
    <cellStyle name="Normal 2 2 33 6 4" xfId="32530"/>
    <cellStyle name="Normal 2 2 33 6 5" xfId="38006"/>
    <cellStyle name="Normal 2 2 33 6 6" xfId="15939"/>
    <cellStyle name="Normal 2 2 33 7" xfId="8270"/>
    <cellStyle name="Normal 2 2 33 7 2" xfId="41432"/>
    <cellStyle name="Normal 2 2 33 7 3" xfId="24888"/>
    <cellStyle name="Normal 2 2 33 8" xfId="6626"/>
    <cellStyle name="Normal 2 2 33 8 2" xfId="42071"/>
    <cellStyle name="Normal 2 2 33 8 3" xfId="23249"/>
    <cellStyle name="Normal 2 2 33 9" xfId="4110"/>
    <cellStyle name="Normal 2 2 33 9 2" xfId="21114"/>
    <cellStyle name="Normal 2 2 34" xfId="218"/>
    <cellStyle name="Normal 2 2 34 10" xfId="17996"/>
    <cellStyle name="Normal 2 2 34 11" xfId="29727"/>
    <cellStyle name="Normal 2 2 34 12" xfId="34628"/>
    <cellStyle name="Normal 2 2 34 13" xfId="13122"/>
    <cellStyle name="Normal 2 2 34 2" xfId="1092"/>
    <cellStyle name="Normal 2 2 34 2 10" xfId="13509"/>
    <cellStyle name="Normal 2 2 34 2 2" xfId="3124"/>
    <cellStyle name="Normal 2 2 34 2 2 2" xfId="10323"/>
    <cellStyle name="Normal 2 2 34 2 2 2 2" xfId="26931"/>
    <cellStyle name="Normal 2 2 34 2 2 3" xfId="20331"/>
    <cellStyle name="Normal 2 2 34 2 2 4" xfId="31756"/>
    <cellStyle name="Normal 2 2 34 2 2 5" xfId="37229"/>
    <cellStyle name="Normal 2 2 34 2 2 6" xfId="15172"/>
    <cellStyle name="Normal 2 2 34 2 3" xfId="12347"/>
    <cellStyle name="Normal 2 2 34 2 3 2" xfId="28954"/>
    <cellStyle name="Normal 2 2 34 2 3 3" xfId="33784"/>
    <cellStyle name="Normal 2 2 34 2 3 4" xfId="39260"/>
    <cellStyle name="Normal 2 2 34 2 3 5" xfId="17195"/>
    <cellStyle name="Normal 2 2 34 2 4" xfId="8658"/>
    <cellStyle name="Normal 2 2 34 2 4 2" xfId="34762"/>
    <cellStyle name="Normal 2 2 34 2 4 3" xfId="25274"/>
    <cellStyle name="Normal 2 2 34 2 5" xfId="7496"/>
    <cellStyle name="Normal 2 2 34 2 5 2" xfId="40095"/>
    <cellStyle name="Normal 2 2 34 2 5 3" xfId="24115"/>
    <cellStyle name="Normal 2 2 34 2 6" xfId="5703"/>
    <cellStyle name="Normal 2 2 34 2 6 2" xfId="22474"/>
    <cellStyle name="Normal 2 2 34 2 7" xfId="18484"/>
    <cellStyle name="Normal 2 2 34 2 8" xfId="30109"/>
    <cellStyle name="Normal 2 2 34 2 9" xfId="35441"/>
    <cellStyle name="Normal 2 2 34 3" xfId="3553"/>
    <cellStyle name="Normal 2 2 34 3 10" xfId="13888"/>
    <cellStyle name="Normal 2 2 34 3 2" xfId="10703"/>
    <cellStyle name="Normal 2 2 34 3 2 2" xfId="27310"/>
    <cellStyle name="Normal 2 2 34 3 2 3" xfId="32135"/>
    <cellStyle name="Normal 2 2 34 3 2 4" xfId="37608"/>
    <cellStyle name="Normal 2 2 34 3 2 5" xfId="15551"/>
    <cellStyle name="Normal 2 2 34 3 3" xfId="12726"/>
    <cellStyle name="Normal 2 2 34 3 3 2" xfId="29333"/>
    <cellStyle name="Normal 2 2 34 3 3 3" xfId="34163"/>
    <cellStyle name="Normal 2 2 34 3 3 4" xfId="39639"/>
    <cellStyle name="Normal 2 2 34 3 3 5" xfId="17574"/>
    <cellStyle name="Normal 2 2 34 3 4" xfId="9037"/>
    <cellStyle name="Normal 2 2 34 3 4 2" xfId="40009"/>
    <cellStyle name="Normal 2 2 34 3 4 3" xfId="25653"/>
    <cellStyle name="Normal 2 2 34 3 5" xfId="7875"/>
    <cellStyle name="Normal 2 2 34 3 5 2" xfId="41481"/>
    <cellStyle name="Normal 2 2 34 3 5 3" xfId="24494"/>
    <cellStyle name="Normal 2 2 34 3 6" xfId="6132"/>
    <cellStyle name="Normal 2 2 34 3 6 2" xfId="22853"/>
    <cellStyle name="Normal 2 2 34 3 7" xfId="20711"/>
    <cellStyle name="Normal 2 2 34 3 8" xfId="30488"/>
    <cellStyle name="Normal 2 2 34 3 9" xfId="35849"/>
    <cellStyle name="Normal 2 2 34 4" xfId="2647"/>
    <cellStyle name="Normal 2 2 34 4 2" xfId="11960"/>
    <cellStyle name="Normal 2 2 34 4 2 2" xfId="28567"/>
    <cellStyle name="Normal 2 2 34 4 2 3" xfId="33397"/>
    <cellStyle name="Normal 2 2 34 4 2 4" xfId="38873"/>
    <cellStyle name="Normal 2 2 34 4 2 5" xfId="16808"/>
    <cellStyle name="Normal 2 2 34 4 3" xfId="9437"/>
    <cellStyle name="Normal 2 2 34 4 3 2" xfId="42198"/>
    <cellStyle name="Normal 2 2 34 4 3 3" xfId="26047"/>
    <cellStyle name="Normal 2 2 34 4 4" xfId="7109"/>
    <cellStyle name="Normal 2 2 34 4 4 2" xfId="35033"/>
    <cellStyle name="Normal 2 2 34 4 4 3" xfId="23728"/>
    <cellStyle name="Normal 2 2 34 4 5" xfId="5228"/>
    <cellStyle name="Normal 2 2 34 4 5 2" xfId="22087"/>
    <cellStyle name="Normal 2 2 34 4 6" xfId="19944"/>
    <cellStyle name="Normal 2 2 34 4 7" xfId="30873"/>
    <cellStyle name="Normal 2 2 34 4 8" xfId="36279"/>
    <cellStyle name="Normal 2 2 34 4 9" xfId="14288"/>
    <cellStyle name="Normal 2 2 34 5" xfId="2109"/>
    <cellStyle name="Normal 2 2 34 5 2" xfId="11480"/>
    <cellStyle name="Normal 2 2 34 5 2 2" xfId="28087"/>
    <cellStyle name="Normal 2 2 34 5 2 3" xfId="32917"/>
    <cellStyle name="Normal 2 2 34 5 2 4" xfId="38393"/>
    <cellStyle name="Normal 2 2 34 5 2 5" xfId="16328"/>
    <cellStyle name="Normal 2 2 34 5 3" xfId="9825"/>
    <cellStyle name="Normal 2 2 34 5 3 2" xfId="42579"/>
    <cellStyle name="Normal 2 2 34 5 3 3" xfId="26435"/>
    <cellStyle name="Normal 2 2 34 5 4" xfId="4690"/>
    <cellStyle name="Normal 2 2 34 5 4 2" xfId="21605"/>
    <cellStyle name="Normal 2 2 34 5 5" xfId="19462"/>
    <cellStyle name="Normal 2 2 34 5 6" xfId="31261"/>
    <cellStyle name="Normal 2 2 34 5 7" xfId="36671"/>
    <cellStyle name="Normal 2 2 34 5 8" xfId="14676"/>
    <cellStyle name="Normal 2 2 34 6" xfId="1615"/>
    <cellStyle name="Normal 2 2 34 6 2" xfId="11092"/>
    <cellStyle name="Normal 2 2 34 6 2 2" xfId="27699"/>
    <cellStyle name="Normal 2 2 34 6 3" xfId="18976"/>
    <cellStyle name="Normal 2 2 34 6 4" xfId="32531"/>
    <cellStyle name="Normal 2 2 34 6 5" xfId="38007"/>
    <cellStyle name="Normal 2 2 34 6 6" xfId="15940"/>
    <cellStyle name="Normal 2 2 34 7" xfId="8271"/>
    <cellStyle name="Normal 2 2 34 7 2" xfId="41125"/>
    <cellStyle name="Normal 2 2 34 7 3" xfId="24889"/>
    <cellStyle name="Normal 2 2 34 8" xfId="6627"/>
    <cellStyle name="Normal 2 2 34 8 2" xfId="40791"/>
    <cellStyle name="Normal 2 2 34 8 3" xfId="23250"/>
    <cellStyle name="Normal 2 2 34 9" xfId="4111"/>
    <cellStyle name="Normal 2 2 34 9 2" xfId="21115"/>
    <cellStyle name="Normal 2 2 35" xfId="219"/>
    <cellStyle name="Normal 2 2 35 10" xfId="17997"/>
    <cellStyle name="Normal 2 2 35 11" xfId="29728"/>
    <cellStyle name="Normal 2 2 35 12" xfId="34629"/>
    <cellStyle name="Normal 2 2 35 13" xfId="13123"/>
    <cellStyle name="Normal 2 2 35 2" xfId="1093"/>
    <cellStyle name="Normal 2 2 35 2 10" xfId="13510"/>
    <cellStyle name="Normal 2 2 35 2 2" xfId="3125"/>
    <cellStyle name="Normal 2 2 35 2 2 2" xfId="10324"/>
    <cellStyle name="Normal 2 2 35 2 2 2 2" xfId="26932"/>
    <cellStyle name="Normal 2 2 35 2 2 3" xfId="20332"/>
    <cellStyle name="Normal 2 2 35 2 2 4" xfId="31757"/>
    <cellStyle name="Normal 2 2 35 2 2 5" xfId="37230"/>
    <cellStyle name="Normal 2 2 35 2 2 6" xfId="15173"/>
    <cellStyle name="Normal 2 2 35 2 3" xfId="12348"/>
    <cellStyle name="Normal 2 2 35 2 3 2" xfId="28955"/>
    <cellStyle name="Normal 2 2 35 2 3 3" xfId="33785"/>
    <cellStyle name="Normal 2 2 35 2 3 4" xfId="39261"/>
    <cellStyle name="Normal 2 2 35 2 3 5" xfId="17196"/>
    <cellStyle name="Normal 2 2 35 2 4" xfId="8659"/>
    <cellStyle name="Normal 2 2 35 2 4 2" xfId="41189"/>
    <cellStyle name="Normal 2 2 35 2 4 3" xfId="25275"/>
    <cellStyle name="Normal 2 2 35 2 5" xfId="7497"/>
    <cellStyle name="Normal 2 2 35 2 5 2" xfId="37104"/>
    <cellStyle name="Normal 2 2 35 2 5 3" xfId="24116"/>
    <cellStyle name="Normal 2 2 35 2 6" xfId="5704"/>
    <cellStyle name="Normal 2 2 35 2 6 2" xfId="22475"/>
    <cellStyle name="Normal 2 2 35 2 7" xfId="18485"/>
    <cellStyle name="Normal 2 2 35 2 8" xfId="30110"/>
    <cellStyle name="Normal 2 2 35 2 9" xfId="35442"/>
    <cellStyle name="Normal 2 2 35 3" xfId="3554"/>
    <cellStyle name="Normal 2 2 35 3 10" xfId="13889"/>
    <cellStyle name="Normal 2 2 35 3 2" xfId="10704"/>
    <cellStyle name="Normal 2 2 35 3 2 2" xfId="27311"/>
    <cellStyle name="Normal 2 2 35 3 2 3" xfId="32136"/>
    <cellStyle name="Normal 2 2 35 3 2 4" xfId="37609"/>
    <cellStyle name="Normal 2 2 35 3 2 5" xfId="15552"/>
    <cellStyle name="Normal 2 2 35 3 3" xfId="12727"/>
    <cellStyle name="Normal 2 2 35 3 3 2" xfId="29334"/>
    <cellStyle name="Normal 2 2 35 3 3 3" xfId="34164"/>
    <cellStyle name="Normal 2 2 35 3 3 4" xfId="39640"/>
    <cellStyle name="Normal 2 2 35 3 3 5" xfId="17575"/>
    <cellStyle name="Normal 2 2 35 3 4" xfId="9038"/>
    <cellStyle name="Normal 2 2 35 3 4 2" xfId="34620"/>
    <cellStyle name="Normal 2 2 35 3 4 3" xfId="25654"/>
    <cellStyle name="Normal 2 2 35 3 5" xfId="7876"/>
    <cellStyle name="Normal 2 2 35 3 5 2" xfId="34859"/>
    <cellStyle name="Normal 2 2 35 3 5 3" xfId="24495"/>
    <cellStyle name="Normal 2 2 35 3 6" xfId="6133"/>
    <cellStyle name="Normal 2 2 35 3 6 2" xfId="22854"/>
    <cellStyle name="Normal 2 2 35 3 7" xfId="20712"/>
    <cellStyle name="Normal 2 2 35 3 8" xfId="30489"/>
    <cellStyle name="Normal 2 2 35 3 9" xfId="35850"/>
    <cellStyle name="Normal 2 2 35 4" xfId="2648"/>
    <cellStyle name="Normal 2 2 35 4 2" xfId="11961"/>
    <cellStyle name="Normal 2 2 35 4 2 2" xfId="28568"/>
    <cellStyle name="Normal 2 2 35 4 2 3" xfId="33398"/>
    <cellStyle name="Normal 2 2 35 4 2 4" xfId="38874"/>
    <cellStyle name="Normal 2 2 35 4 2 5" xfId="16809"/>
    <cellStyle name="Normal 2 2 35 4 3" xfId="9438"/>
    <cellStyle name="Normal 2 2 35 4 3 2" xfId="42199"/>
    <cellStyle name="Normal 2 2 35 4 3 3" xfId="26048"/>
    <cellStyle name="Normal 2 2 35 4 4" xfId="7110"/>
    <cellStyle name="Normal 2 2 35 4 4 2" xfId="41338"/>
    <cellStyle name="Normal 2 2 35 4 4 3" xfId="23729"/>
    <cellStyle name="Normal 2 2 35 4 5" xfId="5229"/>
    <cellStyle name="Normal 2 2 35 4 5 2" xfId="22088"/>
    <cellStyle name="Normal 2 2 35 4 6" xfId="19945"/>
    <cellStyle name="Normal 2 2 35 4 7" xfId="30874"/>
    <cellStyle name="Normal 2 2 35 4 8" xfId="36280"/>
    <cellStyle name="Normal 2 2 35 4 9" xfId="14289"/>
    <cellStyle name="Normal 2 2 35 5" xfId="2110"/>
    <cellStyle name="Normal 2 2 35 5 2" xfId="11481"/>
    <cellStyle name="Normal 2 2 35 5 2 2" xfId="28088"/>
    <cellStyle name="Normal 2 2 35 5 2 3" xfId="32918"/>
    <cellStyle name="Normal 2 2 35 5 2 4" xfId="38394"/>
    <cellStyle name="Normal 2 2 35 5 2 5" xfId="16329"/>
    <cellStyle name="Normal 2 2 35 5 3" xfId="9826"/>
    <cellStyle name="Normal 2 2 35 5 3 2" xfId="42580"/>
    <cellStyle name="Normal 2 2 35 5 3 3" xfId="26436"/>
    <cellStyle name="Normal 2 2 35 5 4" xfId="4691"/>
    <cellStyle name="Normal 2 2 35 5 4 2" xfId="21606"/>
    <cellStyle name="Normal 2 2 35 5 5" xfId="19463"/>
    <cellStyle name="Normal 2 2 35 5 6" xfId="31262"/>
    <cellStyle name="Normal 2 2 35 5 7" xfId="36672"/>
    <cellStyle name="Normal 2 2 35 5 8" xfId="14677"/>
    <cellStyle name="Normal 2 2 35 6" xfId="1616"/>
    <cellStyle name="Normal 2 2 35 6 2" xfId="11093"/>
    <cellStyle name="Normal 2 2 35 6 2 2" xfId="27700"/>
    <cellStyle name="Normal 2 2 35 6 3" xfId="18977"/>
    <cellStyle name="Normal 2 2 35 6 4" xfId="32532"/>
    <cellStyle name="Normal 2 2 35 6 5" xfId="38008"/>
    <cellStyle name="Normal 2 2 35 6 6" xfId="15941"/>
    <cellStyle name="Normal 2 2 35 7" xfId="8272"/>
    <cellStyle name="Normal 2 2 35 7 2" xfId="40754"/>
    <cellStyle name="Normal 2 2 35 7 3" xfId="24890"/>
    <cellStyle name="Normal 2 2 35 8" xfId="6628"/>
    <cellStyle name="Normal 2 2 35 8 2" xfId="34816"/>
    <cellStyle name="Normal 2 2 35 8 3" xfId="23251"/>
    <cellStyle name="Normal 2 2 35 9" xfId="4112"/>
    <cellStyle name="Normal 2 2 35 9 2" xfId="21116"/>
    <cellStyle name="Normal 2 2 36" xfId="220"/>
    <cellStyle name="Normal 2 2 36 10" xfId="17998"/>
    <cellStyle name="Normal 2 2 36 11" xfId="29729"/>
    <cellStyle name="Normal 2 2 36 12" xfId="34630"/>
    <cellStyle name="Normal 2 2 36 13" xfId="13124"/>
    <cellStyle name="Normal 2 2 36 2" xfId="1094"/>
    <cellStyle name="Normal 2 2 36 2 10" xfId="13511"/>
    <cellStyle name="Normal 2 2 36 2 2" xfId="3126"/>
    <cellStyle name="Normal 2 2 36 2 2 2" xfId="10325"/>
    <cellStyle name="Normal 2 2 36 2 2 2 2" xfId="26933"/>
    <cellStyle name="Normal 2 2 36 2 2 3" xfId="20333"/>
    <cellStyle name="Normal 2 2 36 2 2 4" xfId="31758"/>
    <cellStyle name="Normal 2 2 36 2 2 5" xfId="37231"/>
    <cellStyle name="Normal 2 2 36 2 2 6" xfId="15174"/>
    <cellStyle name="Normal 2 2 36 2 3" xfId="12349"/>
    <cellStyle name="Normal 2 2 36 2 3 2" xfId="28956"/>
    <cellStyle name="Normal 2 2 36 2 3 3" xfId="33786"/>
    <cellStyle name="Normal 2 2 36 2 3 4" xfId="39262"/>
    <cellStyle name="Normal 2 2 36 2 3 5" xfId="17197"/>
    <cellStyle name="Normal 2 2 36 2 4" xfId="8660"/>
    <cellStyle name="Normal 2 2 36 2 4 2" xfId="40540"/>
    <cellStyle name="Normal 2 2 36 2 4 3" xfId="25276"/>
    <cellStyle name="Normal 2 2 36 2 5" xfId="7498"/>
    <cellStyle name="Normal 2 2 36 2 5 2" xfId="37925"/>
    <cellStyle name="Normal 2 2 36 2 5 3" xfId="24117"/>
    <cellStyle name="Normal 2 2 36 2 6" xfId="5705"/>
    <cellStyle name="Normal 2 2 36 2 6 2" xfId="22476"/>
    <cellStyle name="Normal 2 2 36 2 7" xfId="18486"/>
    <cellStyle name="Normal 2 2 36 2 8" xfId="30111"/>
    <cellStyle name="Normal 2 2 36 2 9" xfId="35443"/>
    <cellStyle name="Normal 2 2 36 3" xfId="3555"/>
    <cellStyle name="Normal 2 2 36 3 10" xfId="13890"/>
    <cellStyle name="Normal 2 2 36 3 2" xfId="10705"/>
    <cellStyle name="Normal 2 2 36 3 2 2" xfId="27312"/>
    <cellStyle name="Normal 2 2 36 3 2 3" xfId="32137"/>
    <cellStyle name="Normal 2 2 36 3 2 4" xfId="37610"/>
    <cellStyle name="Normal 2 2 36 3 2 5" xfId="15553"/>
    <cellStyle name="Normal 2 2 36 3 3" xfId="12728"/>
    <cellStyle name="Normal 2 2 36 3 3 2" xfId="29335"/>
    <cellStyle name="Normal 2 2 36 3 3 3" xfId="34165"/>
    <cellStyle name="Normal 2 2 36 3 3 4" xfId="39641"/>
    <cellStyle name="Normal 2 2 36 3 3 5" xfId="17576"/>
    <cellStyle name="Normal 2 2 36 3 4" xfId="9039"/>
    <cellStyle name="Normal 2 2 36 3 4 2" xfId="40615"/>
    <cellStyle name="Normal 2 2 36 3 4 3" xfId="25655"/>
    <cellStyle name="Normal 2 2 36 3 5" xfId="7877"/>
    <cellStyle name="Normal 2 2 36 3 5 2" xfId="39996"/>
    <cellStyle name="Normal 2 2 36 3 5 3" xfId="24496"/>
    <cellStyle name="Normal 2 2 36 3 6" xfId="6134"/>
    <cellStyle name="Normal 2 2 36 3 6 2" xfId="22855"/>
    <cellStyle name="Normal 2 2 36 3 7" xfId="20713"/>
    <cellStyle name="Normal 2 2 36 3 8" xfId="30490"/>
    <cellStyle name="Normal 2 2 36 3 9" xfId="35851"/>
    <cellStyle name="Normal 2 2 36 4" xfId="2649"/>
    <cellStyle name="Normal 2 2 36 4 2" xfId="11962"/>
    <cellStyle name="Normal 2 2 36 4 2 2" xfId="28569"/>
    <cellStyle name="Normal 2 2 36 4 2 3" xfId="33399"/>
    <cellStyle name="Normal 2 2 36 4 2 4" xfId="38875"/>
    <cellStyle name="Normal 2 2 36 4 2 5" xfId="16810"/>
    <cellStyle name="Normal 2 2 36 4 3" xfId="9439"/>
    <cellStyle name="Normal 2 2 36 4 3 2" xfId="42200"/>
    <cellStyle name="Normal 2 2 36 4 3 3" xfId="26049"/>
    <cellStyle name="Normal 2 2 36 4 4" xfId="7111"/>
    <cellStyle name="Normal 2 2 36 4 4 2" xfId="41070"/>
    <cellStyle name="Normal 2 2 36 4 4 3" xfId="23730"/>
    <cellStyle name="Normal 2 2 36 4 5" xfId="5230"/>
    <cellStyle name="Normal 2 2 36 4 5 2" xfId="22089"/>
    <cellStyle name="Normal 2 2 36 4 6" xfId="19946"/>
    <cellStyle name="Normal 2 2 36 4 7" xfId="30875"/>
    <cellStyle name="Normal 2 2 36 4 8" xfId="36281"/>
    <cellStyle name="Normal 2 2 36 4 9" xfId="14290"/>
    <cellStyle name="Normal 2 2 36 5" xfId="2111"/>
    <cellStyle name="Normal 2 2 36 5 2" xfId="11482"/>
    <cellStyle name="Normal 2 2 36 5 2 2" xfId="28089"/>
    <cellStyle name="Normal 2 2 36 5 2 3" xfId="32919"/>
    <cellStyle name="Normal 2 2 36 5 2 4" xfId="38395"/>
    <cellStyle name="Normal 2 2 36 5 2 5" xfId="16330"/>
    <cellStyle name="Normal 2 2 36 5 3" xfId="9827"/>
    <cellStyle name="Normal 2 2 36 5 3 2" xfId="42581"/>
    <cellStyle name="Normal 2 2 36 5 3 3" xfId="26437"/>
    <cellStyle name="Normal 2 2 36 5 4" xfId="4692"/>
    <cellStyle name="Normal 2 2 36 5 4 2" xfId="21607"/>
    <cellStyle name="Normal 2 2 36 5 5" xfId="19464"/>
    <cellStyle name="Normal 2 2 36 5 6" xfId="31263"/>
    <cellStyle name="Normal 2 2 36 5 7" xfId="36673"/>
    <cellStyle name="Normal 2 2 36 5 8" xfId="14678"/>
    <cellStyle name="Normal 2 2 36 6" xfId="1617"/>
    <cellStyle name="Normal 2 2 36 6 2" xfId="11094"/>
    <cellStyle name="Normal 2 2 36 6 2 2" xfId="27701"/>
    <cellStyle name="Normal 2 2 36 6 3" xfId="18978"/>
    <cellStyle name="Normal 2 2 36 6 4" xfId="32533"/>
    <cellStyle name="Normal 2 2 36 6 5" xfId="38009"/>
    <cellStyle name="Normal 2 2 36 6 6" xfId="15942"/>
    <cellStyle name="Normal 2 2 36 7" xfId="8273"/>
    <cellStyle name="Normal 2 2 36 7 2" xfId="41175"/>
    <cellStyle name="Normal 2 2 36 7 3" xfId="24891"/>
    <cellStyle name="Normal 2 2 36 8" xfId="6629"/>
    <cellStyle name="Normal 2 2 36 8 2" xfId="40187"/>
    <cellStyle name="Normal 2 2 36 8 3" xfId="23252"/>
    <cellStyle name="Normal 2 2 36 9" xfId="4113"/>
    <cellStyle name="Normal 2 2 36 9 2" xfId="21117"/>
    <cellStyle name="Normal 2 2 37" xfId="221"/>
    <cellStyle name="Normal 2 2 37 10" xfId="17999"/>
    <cellStyle name="Normal 2 2 37 11" xfId="29730"/>
    <cellStyle name="Normal 2 2 37 12" xfId="34631"/>
    <cellStyle name="Normal 2 2 37 13" xfId="13125"/>
    <cellStyle name="Normal 2 2 37 2" xfId="1095"/>
    <cellStyle name="Normal 2 2 37 2 10" xfId="13512"/>
    <cellStyle name="Normal 2 2 37 2 2" xfId="3127"/>
    <cellStyle name="Normal 2 2 37 2 2 2" xfId="10326"/>
    <cellStyle name="Normal 2 2 37 2 2 2 2" xfId="26934"/>
    <cellStyle name="Normal 2 2 37 2 2 3" xfId="20334"/>
    <cellStyle name="Normal 2 2 37 2 2 4" xfId="31759"/>
    <cellStyle name="Normal 2 2 37 2 2 5" xfId="37232"/>
    <cellStyle name="Normal 2 2 37 2 2 6" xfId="15175"/>
    <cellStyle name="Normal 2 2 37 2 3" xfId="12350"/>
    <cellStyle name="Normal 2 2 37 2 3 2" xfId="28957"/>
    <cellStyle name="Normal 2 2 37 2 3 3" xfId="33787"/>
    <cellStyle name="Normal 2 2 37 2 3 4" xfId="39263"/>
    <cellStyle name="Normal 2 2 37 2 3 5" xfId="17198"/>
    <cellStyle name="Normal 2 2 37 2 4" xfId="8661"/>
    <cellStyle name="Normal 2 2 37 2 4 2" xfId="41113"/>
    <cellStyle name="Normal 2 2 37 2 4 3" xfId="25277"/>
    <cellStyle name="Normal 2 2 37 2 5" xfId="7499"/>
    <cellStyle name="Normal 2 2 37 2 5 2" xfId="41195"/>
    <cellStyle name="Normal 2 2 37 2 5 3" xfId="24118"/>
    <cellStyle name="Normal 2 2 37 2 6" xfId="5706"/>
    <cellStyle name="Normal 2 2 37 2 6 2" xfId="22477"/>
    <cellStyle name="Normal 2 2 37 2 7" xfId="18487"/>
    <cellStyle name="Normal 2 2 37 2 8" xfId="30112"/>
    <cellStyle name="Normal 2 2 37 2 9" xfId="35444"/>
    <cellStyle name="Normal 2 2 37 3" xfId="3556"/>
    <cellStyle name="Normal 2 2 37 3 10" xfId="13891"/>
    <cellStyle name="Normal 2 2 37 3 2" xfId="10706"/>
    <cellStyle name="Normal 2 2 37 3 2 2" xfId="27313"/>
    <cellStyle name="Normal 2 2 37 3 2 3" xfId="32138"/>
    <cellStyle name="Normal 2 2 37 3 2 4" xfId="37611"/>
    <cellStyle name="Normal 2 2 37 3 2 5" xfId="15554"/>
    <cellStyle name="Normal 2 2 37 3 3" xfId="12729"/>
    <cellStyle name="Normal 2 2 37 3 3 2" xfId="29336"/>
    <cellStyle name="Normal 2 2 37 3 3 3" xfId="34166"/>
    <cellStyle name="Normal 2 2 37 3 3 4" xfId="39642"/>
    <cellStyle name="Normal 2 2 37 3 3 5" xfId="17577"/>
    <cellStyle name="Normal 2 2 37 3 4" xfId="9040"/>
    <cellStyle name="Normal 2 2 37 3 4 2" xfId="40993"/>
    <cellStyle name="Normal 2 2 37 3 4 3" xfId="25656"/>
    <cellStyle name="Normal 2 2 37 3 5" xfId="7878"/>
    <cellStyle name="Normal 2 2 37 3 5 2" xfId="40494"/>
    <cellStyle name="Normal 2 2 37 3 5 3" xfId="24497"/>
    <cellStyle name="Normal 2 2 37 3 6" xfId="6135"/>
    <cellStyle name="Normal 2 2 37 3 6 2" xfId="22856"/>
    <cellStyle name="Normal 2 2 37 3 7" xfId="20714"/>
    <cellStyle name="Normal 2 2 37 3 8" xfId="30491"/>
    <cellStyle name="Normal 2 2 37 3 9" xfId="35852"/>
    <cellStyle name="Normal 2 2 37 4" xfId="2650"/>
    <cellStyle name="Normal 2 2 37 4 2" xfId="11963"/>
    <cellStyle name="Normal 2 2 37 4 2 2" xfId="28570"/>
    <cellStyle name="Normal 2 2 37 4 2 3" xfId="33400"/>
    <cellStyle name="Normal 2 2 37 4 2 4" xfId="38876"/>
    <cellStyle name="Normal 2 2 37 4 2 5" xfId="16811"/>
    <cellStyle name="Normal 2 2 37 4 3" xfId="9440"/>
    <cellStyle name="Normal 2 2 37 4 3 2" xfId="42201"/>
    <cellStyle name="Normal 2 2 37 4 3 3" xfId="26050"/>
    <cellStyle name="Normal 2 2 37 4 4" xfId="7112"/>
    <cellStyle name="Normal 2 2 37 4 4 2" xfId="41124"/>
    <cellStyle name="Normal 2 2 37 4 4 3" xfId="23731"/>
    <cellStyle name="Normal 2 2 37 4 5" xfId="5231"/>
    <cellStyle name="Normal 2 2 37 4 5 2" xfId="22090"/>
    <cellStyle name="Normal 2 2 37 4 6" xfId="19947"/>
    <cellStyle name="Normal 2 2 37 4 7" xfId="30876"/>
    <cellStyle name="Normal 2 2 37 4 8" xfId="36282"/>
    <cellStyle name="Normal 2 2 37 4 9" xfId="14291"/>
    <cellStyle name="Normal 2 2 37 5" xfId="2112"/>
    <cellStyle name="Normal 2 2 37 5 2" xfId="11483"/>
    <cellStyle name="Normal 2 2 37 5 2 2" xfId="28090"/>
    <cellStyle name="Normal 2 2 37 5 2 3" xfId="32920"/>
    <cellStyle name="Normal 2 2 37 5 2 4" xfId="38396"/>
    <cellStyle name="Normal 2 2 37 5 2 5" xfId="16331"/>
    <cellStyle name="Normal 2 2 37 5 3" xfId="9828"/>
    <cellStyle name="Normal 2 2 37 5 3 2" xfId="42582"/>
    <cellStyle name="Normal 2 2 37 5 3 3" xfId="26438"/>
    <cellStyle name="Normal 2 2 37 5 4" xfId="4693"/>
    <cellStyle name="Normal 2 2 37 5 4 2" xfId="21608"/>
    <cellStyle name="Normal 2 2 37 5 5" xfId="19465"/>
    <cellStyle name="Normal 2 2 37 5 6" xfId="31264"/>
    <cellStyle name="Normal 2 2 37 5 7" xfId="36674"/>
    <cellStyle name="Normal 2 2 37 5 8" xfId="14679"/>
    <cellStyle name="Normal 2 2 37 6" xfId="1618"/>
    <cellStyle name="Normal 2 2 37 6 2" xfId="11095"/>
    <cellStyle name="Normal 2 2 37 6 2 2" xfId="27702"/>
    <cellStyle name="Normal 2 2 37 6 3" xfId="18979"/>
    <cellStyle name="Normal 2 2 37 6 4" xfId="32534"/>
    <cellStyle name="Normal 2 2 37 6 5" xfId="38010"/>
    <cellStyle name="Normal 2 2 37 6 6" xfId="15943"/>
    <cellStyle name="Normal 2 2 37 7" xfId="8274"/>
    <cellStyle name="Normal 2 2 37 7 2" xfId="40500"/>
    <cellStyle name="Normal 2 2 37 7 3" xfId="24892"/>
    <cellStyle name="Normal 2 2 37 8" xfId="6630"/>
    <cellStyle name="Normal 2 2 37 8 2" xfId="40763"/>
    <cellStyle name="Normal 2 2 37 8 3" xfId="23253"/>
    <cellStyle name="Normal 2 2 37 9" xfId="4114"/>
    <cellStyle name="Normal 2 2 37 9 2" xfId="21118"/>
    <cellStyle name="Normal 2 2 38" xfId="222"/>
    <cellStyle name="Normal 2 2 38 10" xfId="18000"/>
    <cellStyle name="Normal 2 2 38 11" xfId="29731"/>
    <cellStyle name="Normal 2 2 38 12" xfId="34632"/>
    <cellStyle name="Normal 2 2 38 13" xfId="13126"/>
    <cellStyle name="Normal 2 2 38 2" xfId="1096"/>
    <cellStyle name="Normal 2 2 38 2 10" xfId="13513"/>
    <cellStyle name="Normal 2 2 38 2 2" xfId="3128"/>
    <cellStyle name="Normal 2 2 38 2 2 2" xfId="10327"/>
    <cellStyle name="Normal 2 2 38 2 2 2 2" xfId="26935"/>
    <cellStyle name="Normal 2 2 38 2 2 3" xfId="20335"/>
    <cellStyle name="Normal 2 2 38 2 2 4" xfId="31760"/>
    <cellStyle name="Normal 2 2 38 2 2 5" xfId="37233"/>
    <cellStyle name="Normal 2 2 38 2 2 6" xfId="15176"/>
    <cellStyle name="Normal 2 2 38 2 3" xfId="12351"/>
    <cellStyle name="Normal 2 2 38 2 3 2" xfId="28958"/>
    <cellStyle name="Normal 2 2 38 2 3 3" xfId="33788"/>
    <cellStyle name="Normal 2 2 38 2 3 4" xfId="39264"/>
    <cellStyle name="Normal 2 2 38 2 3 5" xfId="17199"/>
    <cellStyle name="Normal 2 2 38 2 4" xfId="8662"/>
    <cellStyle name="Normal 2 2 38 2 4 2" xfId="40602"/>
    <cellStyle name="Normal 2 2 38 2 4 3" xfId="25278"/>
    <cellStyle name="Normal 2 2 38 2 5" xfId="7500"/>
    <cellStyle name="Normal 2 2 38 2 5 2" xfId="41216"/>
    <cellStyle name="Normal 2 2 38 2 5 3" xfId="24119"/>
    <cellStyle name="Normal 2 2 38 2 6" xfId="5707"/>
    <cellStyle name="Normal 2 2 38 2 6 2" xfId="22478"/>
    <cellStyle name="Normal 2 2 38 2 7" xfId="18488"/>
    <cellStyle name="Normal 2 2 38 2 8" xfId="30113"/>
    <cellStyle name="Normal 2 2 38 2 9" xfId="35445"/>
    <cellStyle name="Normal 2 2 38 3" xfId="3557"/>
    <cellStyle name="Normal 2 2 38 3 10" xfId="13892"/>
    <cellStyle name="Normal 2 2 38 3 2" xfId="10707"/>
    <cellStyle name="Normal 2 2 38 3 2 2" xfId="27314"/>
    <cellStyle name="Normal 2 2 38 3 2 3" xfId="32139"/>
    <cellStyle name="Normal 2 2 38 3 2 4" xfId="37612"/>
    <cellStyle name="Normal 2 2 38 3 2 5" xfId="15555"/>
    <cellStyle name="Normal 2 2 38 3 3" xfId="12730"/>
    <cellStyle name="Normal 2 2 38 3 3 2" xfId="29337"/>
    <cellStyle name="Normal 2 2 38 3 3 3" xfId="34167"/>
    <cellStyle name="Normal 2 2 38 3 3 4" xfId="39643"/>
    <cellStyle name="Normal 2 2 38 3 3 5" xfId="17578"/>
    <cellStyle name="Normal 2 2 38 3 4" xfId="9041"/>
    <cellStyle name="Normal 2 2 38 3 4 2" xfId="34558"/>
    <cellStyle name="Normal 2 2 38 3 4 3" xfId="25657"/>
    <cellStyle name="Normal 2 2 38 3 5" xfId="7879"/>
    <cellStyle name="Normal 2 2 38 3 5 2" xfId="41437"/>
    <cellStyle name="Normal 2 2 38 3 5 3" xfId="24498"/>
    <cellStyle name="Normal 2 2 38 3 6" xfId="6136"/>
    <cellStyle name="Normal 2 2 38 3 6 2" xfId="22857"/>
    <cellStyle name="Normal 2 2 38 3 7" xfId="20715"/>
    <cellStyle name="Normal 2 2 38 3 8" xfId="30492"/>
    <cellStyle name="Normal 2 2 38 3 9" xfId="35853"/>
    <cellStyle name="Normal 2 2 38 4" xfId="2651"/>
    <cellStyle name="Normal 2 2 38 4 2" xfId="11964"/>
    <cellStyle name="Normal 2 2 38 4 2 2" xfId="28571"/>
    <cellStyle name="Normal 2 2 38 4 2 3" xfId="33401"/>
    <cellStyle name="Normal 2 2 38 4 2 4" xfId="38877"/>
    <cellStyle name="Normal 2 2 38 4 2 5" xfId="16812"/>
    <cellStyle name="Normal 2 2 38 4 3" xfId="9441"/>
    <cellStyle name="Normal 2 2 38 4 3 2" xfId="42202"/>
    <cellStyle name="Normal 2 2 38 4 3 3" xfId="26051"/>
    <cellStyle name="Normal 2 2 38 4 4" xfId="7113"/>
    <cellStyle name="Normal 2 2 38 4 4 2" xfId="41182"/>
    <cellStyle name="Normal 2 2 38 4 4 3" xfId="23732"/>
    <cellStyle name="Normal 2 2 38 4 5" xfId="5232"/>
    <cellStyle name="Normal 2 2 38 4 5 2" xfId="22091"/>
    <cellStyle name="Normal 2 2 38 4 6" xfId="19948"/>
    <cellStyle name="Normal 2 2 38 4 7" xfId="30877"/>
    <cellStyle name="Normal 2 2 38 4 8" xfId="36283"/>
    <cellStyle name="Normal 2 2 38 4 9" xfId="14292"/>
    <cellStyle name="Normal 2 2 38 5" xfId="2113"/>
    <cellStyle name="Normal 2 2 38 5 2" xfId="11484"/>
    <cellStyle name="Normal 2 2 38 5 2 2" xfId="28091"/>
    <cellStyle name="Normal 2 2 38 5 2 3" xfId="32921"/>
    <cellStyle name="Normal 2 2 38 5 2 4" xfId="38397"/>
    <cellStyle name="Normal 2 2 38 5 2 5" xfId="16332"/>
    <cellStyle name="Normal 2 2 38 5 3" xfId="9829"/>
    <cellStyle name="Normal 2 2 38 5 3 2" xfId="42583"/>
    <cellStyle name="Normal 2 2 38 5 3 3" xfId="26439"/>
    <cellStyle name="Normal 2 2 38 5 4" xfId="4694"/>
    <cellStyle name="Normal 2 2 38 5 4 2" xfId="21609"/>
    <cellStyle name="Normal 2 2 38 5 5" xfId="19466"/>
    <cellStyle name="Normal 2 2 38 5 6" xfId="31265"/>
    <cellStyle name="Normal 2 2 38 5 7" xfId="36675"/>
    <cellStyle name="Normal 2 2 38 5 8" xfId="14680"/>
    <cellStyle name="Normal 2 2 38 6" xfId="1619"/>
    <cellStyle name="Normal 2 2 38 6 2" xfId="11096"/>
    <cellStyle name="Normal 2 2 38 6 2 2" xfId="27703"/>
    <cellStyle name="Normal 2 2 38 6 3" xfId="18980"/>
    <cellStyle name="Normal 2 2 38 6 4" xfId="32535"/>
    <cellStyle name="Normal 2 2 38 6 5" xfId="38011"/>
    <cellStyle name="Normal 2 2 38 6 6" xfId="15944"/>
    <cellStyle name="Normal 2 2 38 7" xfId="8275"/>
    <cellStyle name="Normal 2 2 38 7 2" xfId="41615"/>
    <cellStyle name="Normal 2 2 38 7 3" xfId="24893"/>
    <cellStyle name="Normal 2 2 38 8" xfId="6631"/>
    <cellStyle name="Normal 2 2 38 8 2" xfId="36626"/>
    <cellStyle name="Normal 2 2 38 8 3" xfId="23254"/>
    <cellStyle name="Normal 2 2 38 9" xfId="4115"/>
    <cellStyle name="Normal 2 2 38 9 2" xfId="21119"/>
    <cellStyle name="Normal 2 2 39" xfId="223"/>
    <cellStyle name="Normal 2 2 39 10" xfId="18001"/>
    <cellStyle name="Normal 2 2 39 11" xfId="29732"/>
    <cellStyle name="Normal 2 2 39 12" xfId="34633"/>
    <cellStyle name="Normal 2 2 39 13" xfId="13127"/>
    <cellStyle name="Normal 2 2 39 2" xfId="1097"/>
    <cellStyle name="Normal 2 2 39 2 10" xfId="13514"/>
    <cellStyle name="Normal 2 2 39 2 2" xfId="3129"/>
    <cellStyle name="Normal 2 2 39 2 2 2" xfId="10328"/>
    <cellStyle name="Normal 2 2 39 2 2 2 2" xfId="26936"/>
    <cellStyle name="Normal 2 2 39 2 2 3" xfId="20336"/>
    <cellStyle name="Normal 2 2 39 2 2 4" xfId="31761"/>
    <cellStyle name="Normal 2 2 39 2 2 5" xfId="37234"/>
    <cellStyle name="Normal 2 2 39 2 2 6" xfId="15177"/>
    <cellStyle name="Normal 2 2 39 2 3" xfId="12352"/>
    <cellStyle name="Normal 2 2 39 2 3 2" xfId="28959"/>
    <cellStyle name="Normal 2 2 39 2 3 3" xfId="33789"/>
    <cellStyle name="Normal 2 2 39 2 3 4" xfId="39265"/>
    <cellStyle name="Normal 2 2 39 2 3 5" xfId="17200"/>
    <cellStyle name="Normal 2 2 39 2 4" xfId="8663"/>
    <cellStyle name="Normal 2 2 39 2 4 2" xfId="41904"/>
    <cellStyle name="Normal 2 2 39 2 4 3" xfId="25279"/>
    <cellStyle name="Normal 2 2 39 2 5" xfId="7501"/>
    <cellStyle name="Normal 2 2 39 2 5 2" xfId="40780"/>
    <cellStyle name="Normal 2 2 39 2 5 3" xfId="24120"/>
    <cellStyle name="Normal 2 2 39 2 6" xfId="5708"/>
    <cellStyle name="Normal 2 2 39 2 6 2" xfId="22479"/>
    <cellStyle name="Normal 2 2 39 2 7" xfId="18489"/>
    <cellStyle name="Normal 2 2 39 2 8" xfId="30114"/>
    <cellStyle name="Normal 2 2 39 2 9" xfId="35446"/>
    <cellStyle name="Normal 2 2 39 3" xfId="3558"/>
    <cellStyle name="Normal 2 2 39 3 10" xfId="13893"/>
    <cellStyle name="Normal 2 2 39 3 2" xfId="10708"/>
    <cellStyle name="Normal 2 2 39 3 2 2" xfId="27315"/>
    <cellStyle name="Normal 2 2 39 3 2 3" xfId="32140"/>
    <cellStyle name="Normal 2 2 39 3 2 4" xfId="37613"/>
    <cellStyle name="Normal 2 2 39 3 2 5" xfId="15556"/>
    <cellStyle name="Normal 2 2 39 3 3" xfId="12731"/>
    <cellStyle name="Normal 2 2 39 3 3 2" xfId="29338"/>
    <cellStyle name="Normal 2 2 39 3 3 3" xfId="34168"/>
    <cellStyle name="Normal 2 2 39 3 3 4" xfId="39644"/>
    <cellStyle name="Normal 2 2 39 3 3 5" xfId="17579"/>
    <cellStyle name="Normal 2 2 39 3 4" xfId="9042"/>
    <cellStyle name="Normal 2 2 39 3 4 2" xfId="42050"/>
    <cellStyle name="Normal 2 2 39 3 4 3" xfId="25658"/>
    <cellStyle name="Normal 2 2 39 3 5" xfId="7880"/>
    <cellStyle name="Normal 2 2 39 3 5 2" xfId="41622"/>
    <cellStyle name="Normal 2 2 39 3 5 3" xfId="24499"/>
    <cellStyle name="Normal 2 2 39 3 6" xfId="6137"/>
    <cellStyle name="Normal 2 2 39 3 6 2" xfId="22858"/>
    <cellStyle name="Normal 2 2 39 3 7" xfId="20716"/>
    <cellStyle name="Normal 2 2 39 3 8" xfId="30493"/>
    <cellStyle name="Normal 2 2 39 3 9" xfId="35854"/>
    <cellStyle name="Normal 2 2 39 4" xfId="2652"/>
    <cellStyle name="Normal 2 2 39 4 2" xfId="11965"/>
    <cellStyle name="Normal 2 2 39 4 2 2" xfId="28572"/>
    <cellStyle name="Normal 2 2 39 4 2 3" xfId="33402"/>
    <cellStyle name="Normal 2 2 39 4 2 4" xfId="38878"/>
    <cellStyle name="Normal 2 2 39 4 2 5" xfId="16813"/>
    <cellStyle name="Normal 2 2 39 4 3" xfId="9442"/>
    <cellStyle name="Normal 2 2 39 4 3 2" xfId="42203"/>
    <cellStyle name="Normal 2 2 39 4 3 3" xfId="26052"/>
    <cellStyle name="Normal 2 2 39 4 4" xfId="7114"/>
    <cellStyle name="Normal 2 2 39 4 4 2" xfId="35342"/>
    <cellStyle name="Normal 2 2 39 4 4 3" xfId="23733"/>
    <cellStyle name="Normal 2 2 39 4 5" xfId="5233"/>
    <cellStyle name="Normal 2 2 39 4 5 2" xfId="22092"/>
    <cellStyle name="Normal 2 2 39 4 6" xfId="19949"/>
    <cellStyle name="Normal 2 2 39 4 7" xfId="30878"/>
    <cellStyle name="Normal 2 2 39 4 8" xfId="36284"/>
    <cellStyle name="Normal 2 2 39 4 9" xfId="14293"/>
    <cellStyle name="Normal 2 2 39 5" xfId="2114"/>
    <cellStyle name="Normal 2 2 39 5 2" xfId="11485"/>
    <cellStyle name="Normal 2 2 39 5 2 2" xfId="28092"/>
    <cellStyle name="Normal 2 2 39 5 2 3" xfId="32922"/>
    <cellStyle name="Normal 2 2 39 5 2 4" xfId="38398"/>
    <cellStyle name="Normal 2 2 39 5 2 5" xfId="16333"/>
    <cellStyle name="Normal 2 2 39 5 3" xfId="9830"/>
    <cellStyle name="Normal 2 2 39 5 3 2" xfId="42584"/>
    <cellStyle name="Normal 2 2 39 5 3 3" xfId="26440"/>
    <cellStyle name="Normal 2 2 39 5 4" xfId="4695"/>
    <cellStyle name="Normal 2 2 39 5 4 2" xfId="21610"/>
    <cellStyle name="Normal 2 2 39 5 5" xfId="19467"/>
    <cellStyle name="Normal 2 2 39 5 6" xfId="31266"/>
    <cellStyle name="Normal 2 2 39 5 7" xfId="36676"/>
    <cellStyle name="Normal 2 2 39 5 8" xfId="14681"/>
    <cellStyle name="Normal 2 2 39 6" xfId="1620"/>
    <cellStyle name="Normal 2 2 39 6 2" xfId="11097"/>
    <cellStyle name="Normal 2 2 39 6 2 2" xfId="27704"/>
    <cellStyle name="Normal 2 2 39 6 3" xfId="18981"/>
    <cellStyle name="Normal 2 2 39 6 4" xfId="32536"/>
    <cellStyle name="Normal 2 2 39 6 5" xfId="38012"/>
    <cellStyle name="Normal 2 2 39 6 6" xfId="15945"/>
    <cellStyle name="Normal 2 2 39 7" xfId="8276"/>
    <cellStyle name="Normal 2 2 39 7 2" xfId="35084"/>
    <cellStyle name="Normal 2 2 39 7 3" xfId="24894"/>
    <cellStyle name="Normal 2 2 39 8" xfId="6632"/>
    <cellStyle name="Normal 2 2 39 8 2" xfId="40575"/>
    <cellStyle name="Normal 2 2 39 8 3" xfId="23255"/>
    <cellStyle name="Normal 2 2 39 9" xfId="4116"/>
    <cellStyle name="Normal 2 2 39 9 2" xfId="21120"/>
    <cellStyle name="Normal 2 2 4" xfId="224"/>
    <cellStyle name="Normal 2 2 4 10" xfId="6633"/>
    <cellStyle name="Normal 2 2 4 10 2" xfId="35348"/>
    <cellStyle name="Normal 2 2 4 10 3" xfId="23256"/>
    <cellStyle name="Normal 2 2 4 11" xfId="4117"/>
    <cellStyle name="Normal 2 2 4 11 2" xfId="21121"/>
    <cellStyle name="Normal 2 2 4 12" xfId="18002"/>
    <cellStyle name="Normal 2 2 4 13" xfId="29733"/>
    <cellStyle name="Normal 2 2 4 14" xfId="34634"/>
    <cellStyle name="Normal 2 2 4 15" xfId="13128"/>
    <cellStyle name="Normal 2 2 4 2" xfId="225"/>
    <cellStyle name="Normal 2 2 4 2 2" xfId="1099"/>
    <cellStyle name="Normal 2 2 4 2 3" xfId="1100"/>
    <cellStyle name="Normal 2 2 4 2 3 10" xfId="4118"/>
    <cellStyle name="Normal 2 2 4 2 3 10 2" xfId="21122"/>
    <cellStyle name="Normal 2 2 4 2 3 11" xfId="18491"/>
    <cellStyle name="Normal 2 2 4 2 3 12" xfId="29892"/>
    <cellStyle name="Normal 2 2 4 2 3 13" xfId="34912"/>
    <cellStyle name="Normal 2 2 4 2 3 14" xfId="13129"/>
    <cellStyle name="Normal 2 2 4 2 3 2" xfId="3291"/>
    <cellStyle name="Normal 2 2 4 2 3 2 10" xfId="13676"/>
    <cellStyle name="Normal 2 2 4 2 3 2 2" xfId="10490"/>
    <cellStyle name="Normal 2 2 4 2 3 2 2 2" xfId="27098"/>
    <cellStyle name="Normal 2 2 4 2 3 2 2 3" xfId="31923"/>
    <cellStyle name="Normal 2 2 4 2 3 2 2 4" xfId="37396"/>
    <cellStyle name="Normal 2 2 4 2 3 2 2 5" xfId="15339"/>
    <cellStyle name="Normal 2 2 4 2 3 2 3" xfId="12514"/>
    <cellStyle name="Normal 2 2 4 2 3 2 3 2" xfId="29121"/>
    <cellStyle name="Normal 2 2 4 2 3 2 3 3" xfId="33951"/>
    <cellStyle name="Normal 2 2 4 2 3 2 3 4" xfId="39427"/>
    <cellStyle name="Normal 2 2 4 2 3 2 3 5" xfId="17362"/>
    <cellStyle name="Normal 2 2 4 2 3 2 4" xfId="8825"/>
    <cellStyle name="Normal 2 2 4 2 3 2 4 2" xfId="35343"/>
    <cellStyle name="Normal 2 2 4 2 3 2 4 3" xfId="25441"/>
    <cellStyle name="Normal 2 2 4 2 3 2 5" xfId="7663"/>
    <cellStyle name="Normal 2 2 4 2 3 2 5 2" xfId="39975"/>
    <cellStyle name="Normal 2 2 4 2 3 2 5 3" xfId="24282"/>
    <cellStyle name="Normal 2 2 4 2 3 2 6" xfId="5870"/>
    <cellStyle name="Normal 2 2 4 2 3 2 6 2" xfId="22641"/>
    <cellStyle name="Normal 2 2 4 2 3 2 7" xfId="20498"/>
    <cellStyle name="Normal 2 2 4 2 3 2 8" xfId="30276"/>
    <cellStyle name="Normal 2 2 4 2 3 2 9" xfId="35608"/>
    <cellStyle name="Normal 2 2 4 2 3 3" xfId="3797"/>
    <cellStyle name="Normal 2 2 4 2 3 3 10" xfId="14053"/>
    <cellStyle name="Normal 2 2 4 2 3 3 2" xfId="10868"/>
    <cellStyle name="Normal 2 2 4 2 3 3 2 2" xfId="27475"/>
    <cellStyle name="Normal 2 2 4 2 3 3 2 3" xfId="32300"/>
    <cellStyle name="Normal 2 2 4 2 3 3 2 4" xfId="37773"/>
    <cellStyle name="Normal 2 2 4 2 3 3 2 5" xfId="15716"/>
    <cellStyle name="Normal 2 2 4 2 3 3 3" xfId="12891"/>
    <cellStyle name="Normal 2 2 4 2 3 3 3 2" xfId="29498"/>
    <cellStyle name="Normal 2 2 4 2 3 3 3 3" xfId="34328"/>
    <cellStyle name="Normal 2 2 4 2 3 3 3 4" xfId="39804"/>
    <cellStyle name="Normal 2 2 4 2 3 3 3 5" xfId="17739"/>
    <cellStyle name="Normal 2 2 4 2 3 3 4" xfId="9202"/>
    <cellStyle name="Normal 2 2 4 2 3 3 4 2" xfId="35196"/>
    <cellStyle name="Normal 2 2 4 2 3 3 4 3" xfId="25818"/>
    <cellStyle name="Normal 2 2 4 2 3 3 5" xfId="8040"/>
    <cellStyle name="Normal 2 2 4 2 3 3 5 2" xfId="41348"/>
    <cellStyle name="Normal 2 2 4 2 3 3 5 3" xfId="24659"/>
    <cellStyle name="Normal 2 2 4 2 3 3 6" xfId="6376"/>
    <cellStyle name="Normal 2 2 4 2 3 3 6 2" xfId="23018"/>
    <cellStyle name="Normal 2 2 4 2 3 3 7" xfId="20876"/>
    <cellStyle name="Normal 2 2 4 2 3 3 8" xfId="30653"/>
    <cellStyle name="Normal 2 2 4 2 3 3 9" xfId="36056"/>
    <cellStyle name="Normal 2 2 4 2 3 4" xfId="2654"/>
    <cellStyle name="Normal 2 2 4 2 3 4 2" xfId="11967"/>
    <cellStyle name="Normal 2 2 4 2 3 4 2 2" xfId="28574"/>
    <cellStyle name="Normal 2 2 4 2 3 4 2 3" xfId="33404"/>
    <cellStyle name="Normal 2 2 4 2 3 4 2 4" xfId="38880"/>
    <cellStyle name="Normal 2 2 4 2 3 4 2 5" xfId="16815"/>
    <cellStyle name="Normal 2 2 4 2 3 4 3" xfId="10234"/>
    <cellStyle name="Normal 2 2 4 2 3 4 3 2" xfId="42988"/>
    <cellStyle name="Normal 2 2 4 2 3 4 3 3" xfId="26844"/>
    <cellStyle name="Normal 2 2 4 2 3 4 4" xfId="7116"/>
    <cellStyle name="Normal 2 2 4 2 3 4 4 2" xfId="41731"/>
    <cellStyle name="Normal 2 2 4 2 3 4 4 3" xfId="23735"/>
    <cellStyle name="Normal 2 2 4 2 3 4 5" xfId="5235"/>
    <cellStyle name="Normal 2 2 4 2 3 4 5 2" xfId="22094"/>
    <cellStyle name="Normal 2 2 4 2 3 4 6" xfId="19951"/>
    <cellStyle name="Normal 2 2 4 2 3 4 7" xfId="31669"/>
    <cellStyle name="Normal 2 2 4 2 3 4 8" xfId="37103"/>
    <cellStyle name="Normal 2 2 4 2 3 4 9" xfId="15085"/>
    <cellStyle name="Normal 2 2 4 2 3 5" xfId="2116"/>
    <cellStyle name="Normal 2 2 4 2 3 5 2" xfId="11487"/>
    <cellStyle name="Normal 2 2 4 2 3 5 2 2" xfId="28094"/>
    <cellStyle name="Normal 2 2 4 2 3 5 2 3" xfId="32924"/>
    <cellStyle name="Normal 2 2 4 2 3 5 2 4" xfId="38400"/>
    <cellStyle name="Normal 2 2 4 2 3 5 2 5" xfId="16335"/>
    <cellStyle name="Normal 2 2 4 2 3 5 3" xfId="9832"/>
    <cellStyle name="Normal 2 2 4 2 3 5 3 2" xfId="42586"/>
    <cellStyle name="Normal 2 2 4 2 3 5 3 3" xfId="26442"/>
    <cellStyle name="Normal 2 2 4 2 3 5 4" xfId="4697"/>
    <cellStyle name="Normal 2 2 4 2 3 5 4 2" xfId="21612"/>
    <cellStyle name="Normal 2 2 4 2 3 5 5" xfId="19469"/>
    <cellStyle name="Normal 2 2 4 2 3 5 6" xfId="31268"/>
    <cellStyle name="Normal 2 2 4 2 3 5 7" xfId="36678"/>
    <cellStyle name="Normal 2 2 4 2 3 5 8" xfId="14683"/>
    <cellStyle name="Normal 2 2 4 2 3 6" xfId="1622"/>
    <cellStyle name="Normal 2 2 4 2 3 6 2" xfId="9604"/>
    <cellStyle name="Normal 2 2 4 2 3 6 2 2" xfId="26214"/>
    <cellStyle name="Normal 2 2 4 2 3 6 3" xfId="18983"/>
    <cellStyle name="Normal 2 2 4 2 3 6 4" xfId="31040"/>
    <cellStyle name="Normal 2 2 4 2 3 6 5" xfId="36446"/>
    <cellStyle name="Normal 2 2 4 2 3 6 6" xfId="14455"/>
    <cellStyle name="Normal 2 2 4 2 3 7" xfId="11395"/>
    <cellStyle name="Normal 2 2 4 2 3 7 2" xfId="28002"/>
    <cellStyle name="Normal 2 2 4 2 3 7 3" xfId="32834"/>
    <cellStyle name="Normal 2 2 4 2 3 7 4" xfId="38310"/>
    <cellStyle name="Normal 2 2 4 2 3 7 5" xfId="16243"/>
    <cellStyle name="Normal 2 2 4 2 3 8" xfId="8278"/>
    <cellStyle name="Normal 2 2 4 2 3 8 2" xfId="41841"/>
    <cellStyle name="Normal 2 2 4 2 3 8 3" xfId="24896"/>
    <cellStyle name="Normal 2 2 4 2 3 9" xfId="6634"/>
    <cellStyle name="Normal 2 2 4 2 3 9 2" xfId="41414"/>
    <cellStyle name="Normal 2 2 4 2 3 9 3" xfId="23257"/>
    <cellStyle name="Normal 2 2 4 3" xfId="226"/>
    <cellStyle name="Normal 2 2 4 3 10" xfId="18003"/>
    <cellStyle name="Normal 2 2 4 3 11" xfId="29734"/>
    <cellStyle name="Normal 2 2 4 3 12" xfId="34636"/>
    <cellStyle name="Normal 2 2 4 3 13" xfId="13130"/>
    <cellStyle name="Normal 2 2 4 3 2" xfId="1101"/>
    <cellStyle name="Normal 2 2 4 3 2 10" xfId="13516"/>
    <cellStyle name="Normal 2 2 4 3 2 2" xfId="3131"/>
    <cellStyle name="Normal 2 2 4 3 2 2 2" xfId="10330"/>
    <cellStyle name="Normal 2 2 4 3 2 2 2 2" xfId="26938"/>
    <cellStyle name="Normal 2 2 4 3 2 2 3" xfId="20338"/>
    <cellStyle name="Normal 2 2 4 3 2 2 4" xfId="31763"/>
    <cellStyle name="Normal 2 2 4 3 2 2 5" xfId="37236"/>
    <cellStyle name="Normal 2 2 4 3 2 2 6" xfId="15179"/>
    <cellStyle name="Normal 2 2 4 3 2 3" xfId="12354"/>
    <cellStyle name="Normal 2 2 4 3 2 3 2" xfId="28961"/>
    <cellStyle name="Normal 2 2 4 3 2 3 3" xfId="33791"/>
    <cellStyle name="Normal 2 2 4 3 2 3 4" xfId="39267"/>
    <cellStyle name="Normal 2 2 4 3 2 3 5" xfId="17202"/>
    <cellStyle name="Normal 2 2 4 3 2 4" xfId="8665"/>
    <cellStyle name="Normal 2 2 4 3 2 4 2" xfId="42088"/>
    <cellStyle name="Normal 2 2 4 3 2 4 3" xfId="25281"/>
    <cellStyle name="Normal 2 2 4 3 2 5" xfId="7503"/>
    <cellStyle name="Normal 2 2 4 3 2 5 2" xfId="40171"/>
    <cellStyle name="Normal 2 2 4 3 2 5 3" xfId="24122"/>
    <cellStyle name="Normal 2 2 4 3 2 6" xfId="5710"/>
    <cellStyle name="Normal 2 2 4 3 2 6 2" xfId="22481"/>
    <cellStyle name="Normal 2 2 4 3 2 7" xfId="18492"/>
    <cellStyle name="Normal 2 2 4 3 2 8" xfId="30116"/>
    <cellStyle name="Normal 2 2 4 3 2 9" xfId="35448"/>
    <cellStyle name="Normal 2 2 4 3 3" xfId="3560"/>
    <cellStyle name="Normal 2 2 4 3 3 10" xfId="13895"/>
    <cellStyle name="Normal 2 2 4 3 3 2" xfId="10710"/>
    <cellStyle name="Normal 2 2 4 3 3 2 2" xfId="27317"/>
    <cellStyle name="Normal 2 2 4 3 3 2 3" xfId="32142"/>
    <cellStyle name="Normal 2 2 4 3 3 2 4" xfId="37615"/>
    <cellStyle name="Normal 2 2 4 3 3 2 5" xfId="15558"/>
    <cellStyle name="Normal 2 2 4 3 3 3" xfId="12733"/>
    <cellStyle name="Normal 2 2 4 3 3 3 2" xfId="29340"/>
    <cellStyle name="Normal 2 2 4 3 3 3 3" xfId="34170"/>
    <cellStyle name="Normal 2 2 4 3 3 3 4" xfId="39646"/>
    <cellStyle name="Normal 2 2 4 3 3 3 5" xfId="17581"/>
    <cellStyle name="Normal 2 2 4 3 3 4" xfId="9044"/>
    <cellStyle name="Normal 2 2 4 3 3 4 2" xfId="40083"/>
    <cellStyle name="Normal 2 2 4 3 3 4 3" xfId="25660"/>
    <cellStyle name="Normal 2 2 4 3 3 5" xfId="7882"/>
    <cellStyle name="Normal 2 2 4 3 3 5 2" xfId="42067"/>
    <cellStyle name="Normal 2 2 4 3 3 5 3" xfId="24501"/>
    <cellStyle name="Normal 2 2 4 3 3 6" xfId="6139"/>
    <cellStyle name="Normal 2 2 4 3 3 6 2" xfId="22860"/>
    <cellStyle name="Normal 2 2 4 3 3 7" xfId="20718"/>
    <cellStyle name="Normal 2 2 4 3 3 8" xfId="30495"/>
    <cellStyle name="Normal 2 2 4 3 3 9" xfId="35856"/>
    <cellStyle name="Normal 2 2 4 3 4" xfId="2655"/>
    <cellStyle name="Normal 2 2 4 3 4 2" xfId="11968"/>
    <cellStyle name="Normal 2 2 4 3 4 2 2" xfId="28575"/>
    <cellStyle name="Normal 2 2 4 3 4 2 3" xfId="33405"/>
    <cellStyle name="Normal 2 2 4 3 4 2 4" xfId="38881"/>
    <cellStyle name="Normal 2 2 4 3 4 2 5" xfId="16816"/>
    <cellStyle name="Normal 2 2 4 3 4 3" xfId="9444"/>
    <cellStyle name="Normal 2 2 4 3 4 3 2" xfId="42205"/>
    <cellStyle name="Normal 2 2 4 3 4 3 3" xfId="26054"/>
    <cellStyle name="Normal 2 2 4 3 4 4" xfId="7117"/>
    <cellStyle name="Normal 2 2 4 3 4 4 2" xfId="42014"/>
    <cellStyle name="Normal 2 2 4 3 4 4 3" xfId="23736"/>
    <cellStyle name="Normal 2 2 4 3 4 5" xfId="5236"/>
    <cellStyle name="Normal 2 2 4 3 4 5 2" xfId="22095"/>
    <cellStyle name="Normal 2 2 4 3 4 6" xfId="19952"/>
    <cellStyle name="Normal 2 2 4 3 4 7" xfId="30880"/>
    <cellStyle name="Normal 2 2 4 3 4 8" xfId="36286"/>
    <cellStyle name="Normal 2 2 4 3 4 9" xfId="14295"/>
    <cellStyle name="Normal 2 2 4 3 5" xfId="2117"/>
    <cellStyle name="Normal 2 2 4 3 5 2" xfId="11488"/>
    <cellStyle name="Normal 2 2 4 3 5 2 2" xfId="28095"/>
    <cellStyle name="Normal 2 2 4 3 5 2 3" xfId="32925"/>
    <cellStyle name="Normal 2 2 4 3 5 2 4" xfId="38401"/>
    <cellStyle name="Normal 2 2 4 3 5 2 5" xfId="16336"/>
    <cellStyle name="Normal 2 2 4 3 5 3" xfId="9833"/>
    <cellStyle name="Normal 2 2 4 3 5 3 2" xfId="42587"/>
    <cellStyle name="Normal 2 2 4 3 5 3 3" xfId="26443"/>
    <cellStyle name="Normal 2 2 4 3 5 4" xfId="4698"/>
    <cellStyle name="Normal 2 2 4 3 5 4 2" xfId="21613"/>
    <cellStyle name="Normal 2 2 4 3 5 5" xfId="19470"/>
    <cellStyle name="Normal 2 2 4 3 5 6" xfId="31269"/>
    <cellStyle name="Normal 2 2 4 3 5 7" xfId="36679"/>
    <cellStyle name="Normal 2 2 4 3 5 8" xfId="14684"/>
    <cellStyle name="Normal 2 2 4 3 6" xfId="1623"/>
    <cellStyle name="Normal 2 2 4 3 6 2" xfId="11099"/>
    <cellStyle name="Normal 2 2 4 3 6 2 2" xfId="27706"/>
    <cellStyle name="Normal 2 2 4 3 6 3" xfId="18984"/>
    <cellStyle name="Normal 2 2 4 3 6 4" xfId="32538"/>
    <cellStyle name="Normal 2 2 4 3 6 5" xfId="38014"/>
    <cellStyle name="Normal 2 2 4 3 6 6" xfId="15947"/>
    <cellStyle name="Normal 2 2 4 3 7" xfId="8279"/>
    <cellStyle name="Normal 2 2 4 3 7 2" xfId="40546"/>
    <cellStyle name="Normal 2 2 4 3 7 3" xfId="24897"/>
    <cellStyle name="Normal 2 2 4 3 8" xfId="6635"/>
    <cellStyle name="Normal 2 2 4 3 8 2" xfId="41972"/>
    <cellStyle name="Normal 2 2 4 3 8 3" xfId="23258"/>
    <cellStyle name="Normal 2 2 4 3 9" xfId="4119"/>
    <cellStyle name="Normal 2 2 4 3 9 2" xfId="21123"/>
    <cellStyle name="Normal 2 2 4 4" xfId="1098"/>
    <cellStyle name="Normal 2 2 4 4 10" xfId="13515"/>
    <cellStyle name="Normal 2 2 4 4 2" xfId="3130"/>
    <cellStyle name="Normal 2 2 4 4 2 2" xfId="10329"/>
    <cellStyle name="Normal 2 2 4 4 2 2 2" xfId="26937"/>
    <cellStyle name="Normal 2 2 4 4 2 3" xfId="20337"/>
    <cellStyle name="Normal 2 2 4 4 2 4" xfId="31762"/>
    <cellStyle name="Normal 2 2 4 4 2 5" xfId="37235"/>
    <cellStyle name="Normal 2 2 4 4 2 6" xfId="15178"/>
    <cellStyle name="Normal 2 2 4 4 3" xfId="12353"/>
    <cellStyle name="Normal 2 2 4 4 3 2" xfId="28960"/>
    <cellStyle name="Normal 2 2 4 4 3 3" xfId="33790"/>
    <cellStyle name="Normal 2 2 4 4 3 4" xfId="39266"/>
    <cellStyle name="Normal 2 2 4 4 3 5" xfId="17201"/>
    <cellStyle name="Normal 2 2 4 4 4" xfId="8664"/>
    <cellStyle name="Normal 2 2 4 4 4 2" xfId="40844"/>
    <cellStyle name="Normal 2 2 4 4 4 3" xfId="25280"/>
    <cellStyle name="Normal 2 2 4 4 5" xfId="7502"/>
    <cellStyle name="Normal 2 2 4 4 5 2" xfId="41087"/>
    <cellStyle name="Normal 2 2 4 4 5 3" xfId="24121"/>
    <cellStyle name="Normal 2 2 4 4 6" xfId="5709"/>
    <cellStyle name="Normal 2 2 4 4 6 2" xfId="22480"/>
    <cellStyle name="Normal 2 2 4 4 7" xfId="18490"/>
    <cellStyle name="Normal 2 2 4 4 8" xfId="30115"/>
    <cellStyle name="Normal 2 2 4 4 9" xfId="35447"/>
    <cellStyle name="Normal 2 2 4 5" xfId="3559"/>
    <cellStyle name="Normal 2 2 4 5 10" xfId="13894"/>
    <cellStyle name="Normal 2 2 4 5 2" xfId="10709"/>
    <cellStyle name="Normal 2 2 4 5 2 2" xfId="27316"/>
    <cellStyle name="Normal 2 2 4 5 2 3" xfId="32141"/>
    <cellStyle name="Normal 2 2 4 5 2 4" xfId="37614"/>
    <cellStyle name="Normal 2 2 4 5 2 5" xfId="15557"/>
    <cellStyle name="Normal 2 2 4 5 3" xfId="12732"/>
    <cellStyle name="Normal 2 2 4 5 3 2" xfId="29339"/>
    <cellStyle name="Normal 2 2 4 5 3 3" xfId="34169"/>
    <cellStyle name="Normal 2 2 4 5 3 4" xfId="39645"/>
    <cellStyle name="Normal 2 2 4 5 3 5" xfId="17580"/>
    <cellStyle name="Normal 2 2 4 5 4" xfId="9043"/>
    <cellStyle name="Normal 2 2 4 5 4 2" xfId="37116"/>
    <cellStyle name="Normal 2 2 4 5 4 3" xfId="25659"/>
    <cellStyle name="Normal 2 2 4 5 5" xfId="7881"/>
    <cellStyle name="Normal 2 2 4 5 5 2" xfId="41907"/>
    <cellStyle name="Normal 2 2 4 5 5 3" xfId="24500"/>
    <cellStyle name="Normal 2 2 4 5 6" xfId="6138"/>
    <cellStyle name="Normal 2 2 4 5 6 2" xfId="22859"/>
    <cellStyle name="Normal 2 2 4 5 7" xfId="20717"/>
    <cellStyle name="Normal 2 2 4 5 8" xfId="30494"/>
    <cellStyle name="Normal 2 2 4 5 9" xfId="35855"/>
    <cellStyle name="Normal 2 2 4 6" xfId="2653"/>
    <cellStyle name="Normal 2 2 4 6 2" xfId="11966"/>
    <cellStyle name="Normal 2 2 4 6 2 2" xfId="28573"/>
    <cellStyle name="Normal 2 2 4 6 2 3" xfId="33403"/>
    <cellStyle name="Normal 2 2 4 6 2 4" xfId="38879"/>
    <cellStyle name="Normal 2 2 4 6 2 5" xfId="16814"/>
    <cellStyle name="Normal 2 2 4 6 3" xfId="9443"/>
    <cellStyle name="Normal 2 2 4 6 3 2" xfId="42204"/>
    <cellStyle name="Normal 2 2 4 6 3 3" xfId="26053"/>
    <cellStyle name="Normal 2 2 4 6 4" xfId="7115"/>
    <cellStyle name="Normal 2 2 4 6 4 2" xfId="40077"/>
    <cellStyle name="Normal 2 2 4 6 4 3" xfId="23734"/>
    <cellStyle name="Normal 2 2 4 6 5" xfId="5234"/>
    <cellStyle name="Normal 2 2 4 6 5 2" xfId="22093"/>
    <cellStyle name="Normal 2 2 4 6 6" xfId="19950"/>
    <cellStyle name="Normal 2 2 4 6 7" xfId="30879"/>
    <cellStyle name="Normal 2 2 4 6 8" xfId="36285"/>
    <cellStyle name="Normal 2 2 4 6 9" xfId="14294"/>
    <cellStyle name="Normal 2 2 4 7" xfId="2115"/>
    <cellStyle name="Normal 2 2 4 7 2" xfId="11486"/>
    <cellStyle name="Normal 2 2 4 7 2 2" xfId="28093"/>
    <cellStyle name="Normal 2 2 4 7 2 3" xfId="32923"/>
    <cellStyle name="Normal 2 2 4 7 2 4" xfId="38399"/>
    <cellStyle name="Normal 2 2 4 7 2 5" xfId="16334"/>
    <cellStyle name="Normal 2 2 4 7 3" xfId="9831"/>
    <cellStyle name="Normal 2 2 4 7 3 2" xfId="42585"/>
    <cellStyle name="Normal 2 2 4 7 3 3" xfId="26441"/>
    <cellStyle name="Normal 2 2 4 7 4" xfId="4696"/>
    <cellStyle name="Normal 2 2 4 7 4 2" xfId="21611"/>
    <cellStyle name="Normal 2 2 4 7 5" xfId="19468"/>
    <cellStyle name="Normal 2 2 4 7 6" xfId="31267"/>
    <cellStyle name="Normal 2 2 4 7 7" xfId="36677"/>
    <cellStyle name="Normal 2 2 4 7 8" xfId="14682"/>
    <cellStyle name="Normal 2 2 4 8" xfId="1621"/>
    <cellStyle name="Normal 2 2 4 8 2" xfId="11098"/>
    <cellStyle name="Normal 2 2 4 8 2 2" xfId="27705"/>
    <cellStyle name="Normal 2 2 4 8 3" xfId="18982"/>
    <cellStyle name="Normal 2 2 4 8 4" xfId="32537"/>
    <cellStyle name="Normal 2 2 4 8 5" xfId="38013"/>
    <cellStyle name="Normal 2 2 4 8 6" xfId="15946"/>
    <cellStyle name="Normal 2 2 4 9" xfId="8277"/>
    <cellStyle name="Normal 2 2 4 9 2" xfId="40965"/>
    <cellStyle name="Normal 2 2 4 9 3" xfId="24895"/>
    <cellStyle name="Normal 2 2 40" xfId="227"/>
    <cellStyle name="Normal 2 2 40 10" xfId="18004"/>
    <cellStyle name="Normal 2 2 40 11" xfId="29735"/>
    <cellStyle name="Normal 2 2 40 12" xfId="34637"/>
    <cellStyle name="Normal 2 2 40 13" xfId="13131"/>
    <cellStyle name="Normal 2 2 40 2" xfId="1102"/>
    <cellStyle name="Normal 2 2 40 2 10" xfId="13517"/>
    <cellStyle name="Normal 2 2 40 2 2" xfId="3132"/>
    <cellStyle name="Normal 2 2 40 2 2 2" xfId="10331"/>
    <cellStyle name="Normal 2 2 40 2 2 2 2" xfId="26939"/>
    <cellStyle name="Normal 2 2 40 2 2 3" xfId="20339"/>
    <cellStyle name="Normal 2 2 40 2 2 4" xfId="31764"/>
    <cellStyle name="Normal 2 2 40 2 2 5" xfId="37237"/>
    <cellStyle name="Normal 2 2 40 2 2 6" xfId="15180"/>
    <cellStyle name="Normal 2 2 40 2 3" xfId="12355"/>
    <cellStyle name="Normal 2 2 40 2 3 2" xfId="28962"/>
    <cellStyle name="Normal 2 2 40 2 3 3" xfId="33792"/>
    <cellStyle name="Normal 2 2 40 2 3 4" xfId="39268"/>
    <cellStyle name="Normal 2 2 40 2 3 5" xfId="17203"/>
    <cellStyle name="Normal 2 2 40 2 4" xfId="8666"/>
    <cellStyle name="Normal 2 2 40 2 4 2" xfId="40473"/>
    <cellStyle name="Normal 2 2 40 2 4 3" xfId="25282"/>
    <cellStyle name="Normal 2 2 40 2 5" xfId="7504"/>
    <cellStyle name="Normal 2 2 40 2 5 2" xfId="40194"/>
    <cellStyle name="Normal 2 2 40 2 5 3" xfId="24123"/>
    <cellStyle name="Normal 2 2 40 2 6" xfId="5711"/>
    <cellStyle name="Normal 2 2 40 2 6 2" xfId="22482"/>
    <cellStyle name="Normal 2 2 40 2 7" xfId="18493"/>
    <cellStyle name="Normal 2 2 40 2 8" xfId="30117"/>
    <cellStyle name="Normal 2 2 40 2 9" xfId="35449"/>
    <cellStyle name="Normal 2 2 40 3" xfId="3561"/>
    <cellStyle name="Normal 2 2 40 3 10" xfId="13896"/>
    <cellStyle name="Normal 2 2 40 3 2" xfId="10711"/>
    <cellStyle name="Normal 2 2 40 3 2 2" xfId="27318"/>
    <cellStyle name="Normal 2 2 40 3 2 3" xfId="32143"/>
    <cellStyle name="Normal 2 2 40 3 2 4" xfId="37616"/>
    <cellStyle name="Normal 2 2 40 3 2 5" xfId="15559"/>
    <cellStyle name="Normal 2 2 40 3 3" xfId="12734"/>
    <cellStyle name="Normal 2 2 40 3 3 2" xfId="29341"/>
    <cellStyle name="Normal 2 2 40 3 3 3" xfId="34171"/>
    <cellStyle name="Normal 2 2 40 3 3 4" xfId="39647"/>
    <cellStyle name="Normal 2 2 40 3 3 5" xfId="17582"/>
    <cellStyle name="Normal 2 2 40 3 4" xfId="9045"/>
    <cellStyle name="Normal 2 2 40 3 4 2" xfId="40276"/>
    <cellStyle name="Normal 2 2 40 3 4 3" xfId="25661"/>
    <cellStyle name="Normal 2 2 40 3 5" xfId="7883"/>
    <cellStyle name="Normal 2 2 40 3 5 2" xfId="35329"/>
    <cellStyle name="Normal 2 2 40 3 5 3" xfId="24502"/>
    <cellStyle name="Normal 2 2 40 3 6" xfId="6140"/>
    <cellStyle name="Normal 2 2 40 3 6 2" xfId="22861"/>
    <cellStyle name="Normal 2 2 40 3 7" xfId="20719"/>
    <cellStyle name="Normal 2 2 40 3 8" xfId="30496"/>
    <cellStyle name="Normal 2 2 40 3 9" xfId="35857"/>
    <cellStyle name="Normal 2 2 40 4" xfId="2656"/>
    <cellStyle name="Normal 2 2 40 4 2" xfId="11969"/>
    <cellStyle name="Normal 2 2 40 4 2 2" xfId="28576"/>
    <cellStyle name="Normal 2 2 40 4 2 3" xfId="33406"/>
    <cellStyle name="Normal 2 2 40 4 2 4" xfId="38882"/>
    <cellStyle name="Normal 2 2 40 4 2 5" xfId="16817"/>
    <cellStyle name="Normal 2 2 40 4 3" xfId="9445"/>
    <cellStyle name="Normal 2 2 40 4 3 2" xfId="42206"/>
    <cellStyle name="Normal 2 2 40 4 3 3" xfId="26055"/>
    <cellStyle name="Normal 2 2 40 4 4" xfId="7118"/>
    <cellStyle name="Normal 2 2 40 4 4 2" xfId="41645"/>
    <cellStyle name="Normal 2 2 40 4 4 3" xfId="23737"/>
    <cellStyle name="Normal 2 2 40 4 5" xfId="5237"/>
    <cellStyle name="Normal 2 2 40 4 5 2" xfId="22096"/>
    <cellStyle name="Normal 2 2 40 4 6" xfId="19953"/>
    <cellStyle name="Normal 2 2 40 4 7" xfId="30881"/>
    <cellStyle name="Normal 2 2 40 4 8" xfId="36287"/>
    <cellStyle name="Normal 2 2 40 4 9" xfId="14296"/>
    <cellStyle name="Normal 2 2 40 5" xfId="2118"/>
    <cellStyle name="Normal 2 2 40 5 2" xfId="11489"/>
    <cellStyle name="Normal 2 2 40 5 2 2" xfId="28096"/>
    <cellStyle name="Normal 2 2 40 5 2 3" xfId="32926"/>
    <cellStyle name="Normal 2 2 40 5 2 4" xfId="38402"/>
    <cellStyle name="Normal 2 2 40 5 2 5" xfId="16337"/>
    <cellStyle name="Normal 2 2 40 5 3" xfId="9834"/>
    <cellStyle name="Normal 2 2 40 5 3 2" xfId="42588"/>
    <cellStyle name="Normal 2 2 40 5 3 3" xfId="26444"/>
    <cellStyle name="Normal 2 2 40 5 4" xfId="4699"/>
    <cellStyle name="Normal 2 2 40 5 4 2" xfId="21614"/>
    <cellStyle name="Normal 2 2 40 5 5" xfId="19471"/>
    <cellStyle name="Normal 2 2 40 5 6" xfId="31270"/>
    <cellStyle name="Normal 2 2 40 5 7" xfId="36680"/>
    <cellStyle name="Normal 2 2 40 5 8" xfId="14685"/>
    <cellStyle name="Normal 2 2 40 6" xfId="1624"/>
    <cellStyle name="Normal 2 2 40 6 2" xfId="11100"/>
    <cellStyle name="Normal 2 2 40 6 2 2" xfId="27707"/>
    <cellStyle name="Normal 2 2 40 6 3" xfId="18985"/>
    <cellStyle name="Normal 2 2 40 6 4" xfId="32539"/>
    <cellStyle name="Normal 2 2 40 6 5" xfId="38015"/>
    <cellStyle name="Normal 2 2 40 6 6" xfId="15948"/>
    <cellStyle name="Normal 2 2 40 7" xfId="8280"/>
    <cellStyle name="Normal 2 2 40 7 2" xfId="40679"/>
    <cellStyle name="Normal 2 2 40 7 3" xfId="24898"/>
    <cellStyle name="Normal 2 2 40 8" xfId="6636"/>
    <cellStyle name="Normal 2 2 40 8 2" xfId="40869"/>
    <cellStyle name="Normal 2 2 40 8 3" xfId="23259"/>
    <cellStyle name="Normal 2 2 40 9" xfId="4120"/>
    <cellStyle name="Normal 2 2 40 9 2" xfId="21124"/>
    <cellStyle name="Normal 2 2 41" xfId="228"/>
    <cellStyle name="Normal 2 2 41 10" xfId="18005"/>
    <cellStyle name="Normal 2 2 41 11" xfId="29736"/>
    <cellStyle name="Normal 2 2 41 12" xfId="34638"/>
    <cellStyle name="Normal 2 2 41 13" xfId="13132"/>
    <cellStyle name="Normal 2 2 41 2" xfId="1103"/>
    <cellStyle name="Normal 2 2 41 2 10" xfId="13518"/>
    <cellStyle name="Normal 2 2 41 2 2" xfId="3133"/>
    <cellStyle name="Normal 2 2 41 2 2 2" xfId="10332"/>
    <cellStyle name="Normal 2 2 41 2 2 2 2" xfId="26940"/>
    <cellStyle name="Normal 2 2 41 2 2 3" xfId="20340"/>
    <cellStyle name="Normal 2 2 41 2 2 4" xfId="31765"/>
    <cellStyle name="Normal 2 2 41 2 2 5" xfId="37238"/>
    <cellStyle name="Normal 2 2 41 2 2 6" xfId="15181"/>
    <cellStyle name="Normal 2 2 41 2 3" xfId="12356"/>
    <cellStyle name="Normal 2 2 41 2 3 2" xfId="28963"/>
    <cellStyle name="Normal 2 2 41 2 3 3" xfId="33793"/>
    <cellStyle name="Normal 2 2 41 2 3 4" xfId="39269"/>
    <cellStyle name="Normal 2 2 41 2 3 5" xfId="17204"/>
    <cellStyle name="Normal 2 2 41 2 4" xfId="8667"/>
    <cellStyle name="Normal 2 2 41 2 4 2" xfId="34813"/>
    <cellStyle name="Normal 2 2 41 2 4 3" xfId="25283"/>
    <cellStyle name="Normal 2 2 41 2 5" xfId="7505"/>
    <cellStyle name="Normal 2 2 41 2 5 2" xfId="41815"/>
    <cellStyle name="Normal 2 2 41 2 5 3" xfId="24124"/>
    <cellStyle name="Normal 2 2 41 2 6" xfId="5712"/>
    <cellStyle name="Normal 2 2 41 2 6 2" xfId="22483"/>
    <cellStyle name="Normal 2 2 41 2 7" xfId="18494"/>
    <cellStyle name="Normal 2 2 41 2 8" xfId="30118"/>
    <cellStyle name="Normal 2 2 41 2 9" xfId="35450"/>
    <cellStyle name="Normal 2 2 41 3" xfId="3562"/>
    <cellStyle name="Normal 2 2 41 3 10" xfId="13897"/>
    <cellStyle name="Normal 2 2 41 3 2" xfId="10712"/>
    <cellStyle name="Normal 2 2 41 3 2 2" xfId="27319"/>
    <cellStyle name="Normal 2 2 41 3 2 3" xfId="32144"/>
    <cellStyle name="Normal 2 2 41 3 2 4" xfId="37617"/>
    <cellStyle name="Normal 2 2 41 3 2 5" xfId="15560"/>
    <cellStyle name="Normal 2 2 41 3 3" xfId="12735"/>
    <cellStyle name="Normal 2 2 41 3 3 2" xfId="29342"/>
    <cellStyle name="Normal 2 2 41 3 3 3" xfId="34172"/>
    <cellStyle name="Normal 2 2 41 3 3 4" xfId="39648"/>
    <cellStyle name="Normal 2 2 41 3 3 5" xfId="17583"/>
    <cellStyle name="Normal 2 2 41 3 4" xfId="9046"/>
    <cellStyle name="Normal 2 2 41 3 4 2" xfId="37113"/>
    <cellStyle name="Normal 2 2 41 3 4 3" xfId="25662"/>
    <cellStyle name="Normal 2 2 41 3 5" xfId="7884"/>
    <cellStyle name="Normal 2 2 41 3 5 2" xfId="41728"/>
    <cellStyle name="Normal 2 2 41 3 5 3" xfId="24503"/>
    <cellStyle name="Normal 2 2 41 3 6" xfId="6141"/>
    <cellStyle name="Normal 2 2 41 3 6 2" xfId="22862"/>
    <cellStyle name="Normal 2 2 41 3 7" xfId="20720"/>
    <cellStyle name="Normal 2 2 41 3 8" xfId="30497"/>
    <cellStyle name="Normal 2 2 41 3 9" xfId="35858"/>
    <cellStyle name="Normal 2 2 41 4" xfId="2657"/>
    <cellStyle name="Normal 2 2 41 4 2" xfId="11970"/>
    <cellStyle name="Normal 2 2 41 4 2 2" xfId="28577"/>
    <cellStyle name="Normal 2 2 41 4 2 3" xfId="33407"/>
    <cellStyle name="Normal 2 2 41 4 2 4" xfId="38883"/>
    <cellStyle name="Normal 2 2 41 4 2 5" xfId="16818"/>
    <cellStyle name="Normal 2 2 41 4 3" xfId="9446"/>
    <cellStyle name="Normal 2 2 41 4 3 2" xfId="42207"/>
    <cellStyle name="Normal 2 2 41 4 3 3" xfId="26056"/>
    <cellStyle name="Normal 2 2 41 4 4" xfId="7119"/>
    <cellStyle name="Normal 2 2 41 4 4 2" xfId="40430"/>
    <cellStyle name="Normal 2 2 41 4 4 3" xfId="23738"/>
    <cellStyle name="Normal 2 2 41 4 5" xfId="5238"/>
    <cellStyle name="Normal 2 2 41 4 5 2" xfId="22097"/>
    <cellStyle name="Normal 2 2 41 4 6" xfId="19954"/>
    <cellStyle name="Normal 2 2 41 4 7" xfId="30882"/>
    <cellStyle name="Normal 2 2 41 4 8" xfId="36288"/>
    <cellStyle name="Normal 2 2 41 4 9" xfId="14297"/>
    <cellStyle name="Normal 2 2 41 5" xfId="2119"/>
    <cellStyle name="Normal 2 2 41 5 2" xfId="11490"/>
    <cellStyle name="Normal 2 2 41 5 2 2" xfId="28097"/>
    <cellStyle name="Normal 2 2 41 5 2 3" xfId="32927"/>
    <cellStyle name="Normal 2 2 41 5 2 4" xfId="38403"/>
    <cellStyle name="Normal 2 2 41 5 2 5" xfId="16338"/>
    <cellStyle name="Normal 2 2 41 5 3" xfId="9835"/>
    <cellStyle name="Normal 2 2 41 5 3 2" xfId="42589"/>
    <cellStyle name="Normal 2 2 41 5 3 3" xfId="26445"/>
    <cellStyle name="Normal 2 2 41 5 4" xfId="4700"/>
    <cellStyle name="Normal 2 2 41 5 4 2" xfId="21615"/>
    <cellStyle name="Normal 2 2 41 5 5" xfId="19472"/>
    <cellStyle name="Normal 2 2 41 5 6" xfId="31271"/>
    <cellStyle name="Normal 2 2 41 5 7" xfId="36681"/>
    <cellStyle name="Normal 2 2 41 5 8" xfId="14686"/>
    <cellStyle name="Normal 2 2 41 6" xfId="1625"/>
    <cellStyle name="Normal 2 2 41 6 2" xfId="11101"/>
    <cellStyle name="Normal 2 2 41 6 2 2" xfId="27708"/>
    <cellStyle name="Normal 2 2 41 6 3" xfId="18986"/>
    <cellStyle name="Normal 2 2 41 6 4" xfId="32540"/>
    <cellStyle name="Normal 2 2 41 6 5" xfId="38016"/>
    <cellStyle name="Normal 2 2 41 6 6" xfId="15949"/>
    <cellStyle name="Normal 2 2 41 7" xfId="8281"/>
    <cellStyle name="Normal 2 2 41 7 2" xfId="40106"/>
    <cellStyle name="Normal 2 2 41 7 3" xfId="24899"/>
    <cellStyle name="Normal 2 2 41 8" xfId="6637"/>
    <cellStyle name="Normal 2 2 41 8 2" xfId="41157"/>
    <cellStyle name="Normal 2 2 41 8 3" xfId="23260"/>
    <cellStyle name="Normal 2 2 41 9" xfId="4121"/>
    <cellStyle name="Normal 2 2 41 9 2" xfId="21125"/>
    <cellStyle name="Normal 2 2 42" xfId="229"/>
    <cellStyle name="Normal 2 2 42 10" xfId="18006"/>
    <cellStyle name="Normal 2 2 42 11" xfId="29737"/>
    <cellStyle name="Normal 2 2 42 12" xfId="34639"/>
    <cellStyle name="Normal 2 2 42 13" xfId="13133"/>
    <cellStyle name="Normal 2 2 42 2" xfId="1104"/>
    <cellStyle name="Normal 2 2 42 2 10" xfId="13519"/>
    <cellStyle name="Normal 2 2 42 2 2" xfId="3134"/>
    <cellStyle name="Normal 2 2 42 2 2 2" xfId="10333"/>
    <cellStyle name="Normal 2 2 42 2 2 2 2" xfId="26941"/>
    <cellStyle name="Normal 2 2 42 2 2 3" xfId="20341"/>
    <cellStyle name="Normal 2 2 42 2 2 4" xfId="31766"/>
    <cellStyle name="Normal 2 2 42 2 2 5" xfId="37239"/>
    <cellStyle name="Normal 2 2 42 2 2 6" xfId="15182"/>
    <cellStyle name="Normal 2 2 42 2 3" xfId="12357"/>
    <cellStyle name="Normal 2 2 42 2 3 2" xfId="28964"/>
    <cellStyle name="Normal 2 2 42 2 3 3" xfId="33794"/>
    <cellStyle name="Normal 2 2 42 2 3 4" xfId="39270"/>
    <cellStyle name="Normal 2 2 42 2 3 5" xfId="17205"/>
    <cellStyle name="Normal 2 2 42 2 4" xfId="8668"/>
    <cellStyle name="Normal 2 2 42 2 4 2" xfId="41166"/>
    <cellStyle name="Normal 2 2 42 2 4 3" xfId="25284"/>
    <cellStyle name="Normal 2 2 42 2 5" xfId="7506"/>
    <cellStyle name="Normal 2 2 42 2 5 2" xfId="40458"/>
    <cellStyle name="Normal 2 2 42 2 5 3" xfId="24125"/>
    <cellStyle name="Normal 2 2 42 2 6" xfId="5713"/>
    <cellStyle name="Normal 2 2 42 2 6 2" xfId="22484"/>
    <cellStyle name="Normal 2 2 42 2 7" xfId="18495"/>
    <cellStyle name="Normal 2 2 42 2 8" xfId="30119"/>
    <cellStyle name="Normal 2 2 42 2 9" xfId="35451"/>
    <cellStyle name="Normal 2 2 42 3" xfId="3563"/>
    <cellStyle name="Normal 2 2 42 3 10" xfId="13898"/>
    <cellStyle name="Normal 2 2 42 3 2" xfId="10713"/>
    <cellStyle name="Normal 2 2 42 3 2 2" xfId="27320"/>
    <cellStyle name="Normal 2 2 42 3 2 3" xfId="32145"/>
    <cellStyle name="Normal 2 2 42 3 2 4" xfId="37618"/>
    <cellStyle name="Normal 2 2 42 3 2 5" xfId="15561"/>
    <cellStyle name="Normal 2 2 42 3 3" xfId="12736"/>
    <cellStyle name="Normal 2 2 42 3 3 2" xfId="29343"/>
    <cellStyle name="Normal 2 2 42 3 3 3" xfId="34173"/>
    <cellStyle name="Normal 2 2 42 3 3 4" xfId="39649"/>
    <cellStyle name="Normal 2 2 42 3 3 5" xfId="17584"/>
    <cellStyle name="Normal 2 2 42 3 4" xfId="9047"/>
    <cellStyle name="Normal 2 2 42 3 4 2" xfId="35349"/>
    <cellStyle name="Normal 2 2 42 3 4 3" xfId="25663"/>
    <cellStyle name="Normal 2 2 42 3 5" xfId="7885"/>
    <cellStyle name="Normal 2 2 42 3 5 2" xfId="40175"/>
    <cellStyle name="Normal 2 2 42 3 5 3" xfId="24504"/>
    <cellStyle name="Normal 2 2 42 3 6" xfId="6142"/>
    <cellStyle name="Normal 2 2 42 3 6 2" xfId="22863"/>
    <cellStyle name="Normal 2 2 42 3 7" xfId="20721"/>
    <cellStyle name="Normal 2 2 42 3 8" xfId="30498"/>
    <cellStyle name="Normal 2 2 42 3 9" xfId="35859"/>
    <cellStyle name="Normal 2 2 42 4" xfId="2658"/>
    <cellStyle name="Normal 2 2 42 4 2" xfId="11971"/>
    <cellStyle name="Normal 2 2 42 4 2 2" xfId="28578"/>
    <cellStyle name="Normal 2 2 42 4 2 3" xfId="33408"/>
    <cellStyle name="Normal 2 2 42 4 2 4" xfId="38884"/>
    <cellStyle name="Normal 2 2 42 4 2 5" xfId="16819"/>
    <cellStyle name="Normal 2 2 42 4 3" xfId="9447"/>
    <cellStyle name="Normal 2 2 42 4 3 2" xfId="42208"/>
    <cellStyle name="Normal 2 2 42 4 3 3" xfId="26057"/>
    <cellStyle name="Normal 2 2 42 4 4" xfId="7120"/>
    <cellStyle name="Normal 2 2 42 4 4 2" xfId="40406"/>
    <cellStyle name="Normal 2 2 42 4 4 3" xfId="23739"/>
    <cellStyle name="Normal 2 2 42 4 5" xfId="5239"/>
    <cellStyle name="Normal 2 2 42 4 5 2" xfId="22098"/>
    <cellStyle name="Normal 2 2 42 4 6" xfId="19955"/>
    <cellStyle name="Normal 2 2 42 4 7" xfId="30883"/>
    <cellStyle name="Normal 2 2 42 4 8" xfId="36289"/>
    <cellStyle name="Normal 2 2 42 4 9" xfId="14298"/>
    <cellStyle name="Normal 2 2 42 5" xfId="2120"/>
    <cellStyle name="Normal 2 2 42 5 2" xfId="11491"/>
    <cellStyle name="Normal 2 2 42 5 2 2" xfId="28098"/>
    <cellStyle name="Normal 2 2 42 5 2 3" xfId="32928"/>
    <cellStyle name="Normal 2 2 42 5 2 4" xfId="38404"/>
    <cellStyle name="Normal 2 2 42 5 2 5" xfId="16339"/>
    <cellStyle name="Normal 2 2 42 5 3" xfId="9836"/>
    <cellStyle name="Normal 2 2 42 5 3 2" xfId="42590"/>
    <cellStyle name="Normal 2 2 42 5 3 3" xfId="26446"/>
    <cellStyle name="Normal 2 2 42 5 4" xfId="4701"/>
    <cellStyle name="Normal 2 2 42 5 4 2" xfId="21616"/>
    <cellStyle name="Normal 2 2 42 5 5" xfId="19473"/>
    <cellStyle name="Normal 2 2 42 5 6" xfId="31272"/>
    <cellStyle name="Normal 2 2 42 5 7" xfId="36682"/>
    <cellStyle name="Normal 2 2 42 5 8" xfId="14687"/>
    <cellStyle name="Normal 2 2 42 6" xfId="1626"/>
    <cellStyle name="Normal 2 2 42 6 2" xfId="11102"/>
    <cellStyle name="Normal 2 2 42 6 2 2" xfId="27709"/>
    <cellStyle name="Normal 2 2 42 6 3" xfId="18987"/>
    <cellStyle name="Normal 2 2 42 6 4" xfId="32541"/>
    <cellStyle name="Normal 2 2 42 6 5" xfId="38017"/>
    <cellStyle name="Normal 2 2 42 6 6" xfId="15950"/>
    <cellStyle name="Normal 2 2 42 7" xfId="8282"/>
    <cellStyle name="Normal 2 2 42 7 2" xfId="41753"/>
    <cellStyle name="Normal 2 2 42 7 3" xfId="24900"/>
    <cellStyle name="Normal 2 2 42 8" xfId="6638"/>
    <cellStyle name="Normal 2 2 42 8 2" xfId="41333"/>
    <cellStyle name="Normal 2 2 42 8 3" xfId="23261"/>
    <cellStyle name="Normal 2 2 42 9" xfId="4122"/>
    <cellStyle name="Normal 2 2 42 9 2" xfId="21126"/>
    <cellStyle name="Normal 2 2 43" xfId="230"/>
    <cellStyle name="Normal 2 2 43 10" xfId="18007"/>
    <cellStyle name="Normal 2 2 43 11" xfId="29738"/>
    <cellStyle name="Normal 2 2 43 12" xfId="34640"/>
    <cellStyle name="Normal 2 2 43 13" xfId="13134"/>
    <cellStyle name="Normal 2 2 43 2" xfId="1105"/>
    <cellStyle name="Normal 2 2 43 2 10" xfId="13520"/>
    <cellStyle name="Normal 2 2 43 2 2" xfId="3135"/>
    <cellStyle name="Normal 2 2 43 2 2 2" xfId="10334"/>
    <cellStyle name="Normal 2 2 43 2 2 2 2" xfId="26942"/>
    <cellStyle name="Normal 2 2 43 2 2 3" xfId="20342"/>
    <cellStyle name="Normal 2 2 43 2 2 4" xfId="31767"/>
    <cellStyle name="Normal 2 2 43 2 2 5" xfId="37240"/>
    <cellStyle name="Normal 2 2 43 2 2 6" xfId="15183"/>
    <cellStyle name="Normal 2 2 43 2 3" xfId="12358"/>
    <cellStyle name="Normal 2 2 43 2 3 2" xfId="28965"/>
    <cellStyle name="Normal 2 2 43 2 3 3" xfId="33795"/>
    <cellStyle name="Normal 2 2 43 2 3 4" xfId="39271"/>
    <cellStyle name="Normal 2 2 43 2 3 5" xfId="17206"/>
    <cellStyle name="Normal 2 2 43 2 4" xfId="8669"/>
    <cellStyle name="Normal 2 2 43 2 4 2" xfId="40307"/>
    <cellStyle name="Normal 2 2 43 2 4 3" xfId="25285"/>
    <cellStyle name="Normal 2 2 43 2 5" xfId="7507"/>
    <cellStyle name="Normal 2 2 43 2 5 2" xfId="41339"/>
    <cellStyle name="Normal 2 2 43 2 5 3" xfId="24126"/>
    <cellStyle name="Normal 2 2 43 2 6" xfId="5714"/>
    <cellStyle name="Normal 2 2 43 2 6 2" xfId="22485"/>
    <cellStyle name="Normal 2 2 43 2 7" xfId="18496"/>
    <cellStyle name="Normal 2 2 43 2 8" xfId="30120"/>
    <cellStyle name="Normal 2 2 43 2 9" xfId="35452"/>
    <cellStyle name="Normal 2 2 43 3" xfId="3564"/>
    <cellStyle name="Normal 2 2 43 3 10" xfId="13899"/>
    <cellStyle name="Normal 2 2 43 3 2" xfId="10714"/>
    <cellStyle name="Normal 2 2 43 3 2 2" xfId="27321"/>
    <cellStyle name="Normal 2 2 43 3 2 3" xfId="32146"/>
    <cellStyle name="Normal 2 2 43 3 2 4" xfId="37619"/>
    <cellStyle name="Normal 2 2 43 3 2 5" xfId="15562"/>
    <cellStyle name="Normal 2 2 43 3 3" xfId="12737"/>
    <cellStyle name="Normal 2 2 43 3 3 2" xfId="29344"/>
    <cellStyle name="Normal 2 2 43 3 3 3" xfId="34174"/>
    <cellStyle name="Normal 2 2 43 3 3 4" xfId="39650"/>
    <cellStyle name="Normal 2 2 43 3 3 5" xfId="17585"/>
    <cellStyle name="Normal 2 2 43 3 4" xfId="9048"/>
    <cellStyle name="Normal 2 2 43 3 4 2" xfId="40809"/>
    <cellStyle name="Normal 2 2 43 3 4 3" xfId="25664"/>
    <cellStyle name="Normal 2 2 43 3 5" xfId="7886"/>
    <cellStyle name="Normal 2 2 43 3 5 2" xfId="40715"/>
    <cellStyle name="Normal 2 2 43 3 5 3" xfId="24505"/>
    <cellStyle name="Normal 2 2 43 3 6" xfId="6143"/>
    <cellStyle name="Normal 2 2 43 3 6 2" xfId="22864"/>
    <cellStyle name="Normal 2 2 43 3 7" xfId="20722"/>
    <cellStyle name="Normal 2 2 43 3 8" xfId="30499"/>
    <cellStyle name="Normal 2 2 43 3 9" xfId="35860"/>
    <cellStyle name="Normal 2 2 43 4" xfId="2659"/>
    <cellStyle name="Normal 2 2 43 4 2" xfId="11972"/>
    <cellStyle name="Normal 2 2 43 4 2 2" xfId="28579"/>
    <cellStyle name="Normal 2 2 43 4 2 3" xfId="33409"/>
    <cellStyle name="Normal 2 2 43 4 2 4" xfId="38885"/>
    <cellStyle name="Normal 2 2 43 4 2 5" xfId="16820"/>
    <cellStyle name="Normal 2 2 43 4 3" xfId="9448"/>
    <cellStyle name="Normal 2 2 43 4 3 2" xfId="42209"/>
    <cellStyle name="Normal 2 2 43 4 3 3" xfId="26058"/>
    <cellStyle name="Normal 2 2 43 4 4" xfId="7121"/>
    <cellStyle name="Normal 2 2 43 4 4 2" xfId="41071"/>
    <cellStyle name="Normal 2 2 43 4 4 3" xfId="23740"/>
    <cellStyle name="Normal 2 2 43 4 5" xfId="5240"/>
    <cellStyle name="Normal 2 2 43 4 5 2" xfId="22099"/>
    <cellStyle name="Normal 2 2 43 4 6" xfId="19956"/>
    <cellStyle name="Normal 2 2 43 4 7" xfId="30884"/>
    <cellStyle name="Normal 2 2 43 4 8" xfId="36290"/>
    <cellStyle name="Normal 2 2 43 4 9" xfId="14299"/>
    <cellStyle name="Normal 2 2 43 5" xfId="2121"/>
    <cellStyle name="Normal 2 2 43 5 2" xfId="11492"/>
    <cellStyle name="Normal 2 2 43 5 2 2" xfId="28099"/>
    <cellStyle name="Normal 2 2 43 5 2 3" xfId="32929"/>
    <cellStyle name="Normal 2 2 43 5 2 4" xfId="38405"/>
    <cellStyle name="Normal 2 2 43 5 2 5" xfId="16340"/>
    <cellStyle name="Normal 2 2 43 5 3" xfId="9837"/>
    <cellStyle name="Normal 2 2 43 5 3 2" xfId="42591"/>
    <cellStyle name="Normal 2 2 43 5 3 3" xfId="26447"/>
    <cellStyle name="Normal 2 2 43 5 4" xfId="4702"/>
    <cellStyle name="Normal 2 2 43 5 4 2" xfId="21617"/>
    <cellStyle name="Normal 2 2 43 5 5" xfId="19474"/>
    <cellStyle name="Normal 2 2 43 5 6" xfId="31273"/>
    <cellStyle name="Normal 2 2 43 5 7" xfId="36683"/>
    <cellStyle name="Normal 2 2 43 5 8" xfId="14688"/>
    <cellStyle name="Normal 2 2 43 6" xfId="1627"/>
    <cellStyle name="Normal 2 2 43 6 2" xfId="11103"/>
    <cellStyle name="Normal 2 2 43 6 2 2" xfId="27710"/>
    <cellStyle name="Normal 2 2 43 6 3" xfId="18988"/>
    <cellStyle name="Normal 2 2 43 6 4" xfId="32542"/>
    <cellStyle name="Normal 2 2 43 6 5" xfId="38018"/>
    <cellStyle name="Normal 2 2 43 6 6" xfId="15951"/>
    <cellStyle name="Normal 2 2 43 7" xfId="8283"/>
    <cellStyle name="Normal 2 2 43 7 2" xfId="34545"/>
    <cellStyle name="Normal 2 2 43 7 3" xfId="24901"/>
    <cellStyle name="Normal 2 2 43 8" xfId="6639"/>
    <cellStyle name="Normal 2 2 43 8 2" xfId="41735"/>
    <cellStyle name="Normal 2 2 43 8 3" xfId="23262"/>
    <cellStyle name="Normal 2 2 43 9" xfId="4123"/>
    <cellStyle name="Normal 2 2 43 9 2" xfId="21127"/>
    <cellStyle name="Normal 2 2 44" xfId="231"/>
    <cellStyle name="Normal 2 2 44 10" xfId="18008"/>
    <cellStyle name="Normal 2 2 44 11" xfId="29739"/>
    <cellStyle name="Normal 2 2 44 12" xfId="34641"/>
    <cellStyle name="Normal 2 2 44 13" xfId="13135"/>
    <cellStyle name="Normal 2 2 44 2" xfId="1106"/>
    <cellStyle name="Normal 2 2 44 2 10" xfId="13521"/>
    <cellStyle name="Normal 2 2 44 2 2" xfId="3136"/>
    <cellStyle name="Normal 2 2 44 2 2 2" xfId="10335"/>
    <cellStyle name="Normal 2 2 44 2 2 2 2" xfId="26943"/>
    <cellStyle name="Normal 2 2 44 2 2 3" xfId="20343"/>
    <cellStyle name="Normal 2 2 44 2 2 4" xfId="31768"/>
    <cellStyle name="Normal 2 2 44 2 2 5" xfId="37241"/>
    <cellStyle name="Normal 2 2 44 2 2 6" xfId="15184"/>
    <cellStyle name="Normal 2 2 44 2 3" xfId="12359"/>
    <cellStyle name="Normal 2 2 44 2 3 2" xfId="28966"/>
    <cellStyle name="Normal 2 2 44 2 3 3" xfId="33796"/>
    <cellStyle name="Normal 2 2 44 2 3 4" xfId="39272"/>
    <cellStyle name="Normal 2 2 44 2 3 5" xfId="17207"/>
    <cellStyle name="Normal 2 2 44 2 4" xfId="8670"/>
    <cellStyle name="Normal 2 2 44 2 4 2" xfId="40002"/>
    <cellStyle name="Normal 2 2 44 2 4 3" xfId="25286"/>
    <cellStyle name="Normal 2 2 44 2 5" xfId="7508"/>
    <cellStyle name="Normal 2 2 44 2 5 2" xfId="41629"/>
    <cellStyle name="Normal 2 2 44 2 5 3" xfId="24127"/>
    <cellStyle name="Normal 2 2 44 2 6" xfId="5715"/>
    <cellStyle name="Normal 2 2 44 2 6 2" xfId="22486"/>
    <cellStyle name="Normal 2 2 44 2 7" xfId="18497"/>
    <cellStyle name="Normal 2 2 44 2 8" xfId="30121"/>
    <cellStyle name="Normal 2 2 44 2 9" xfId="35453"/>
    <cellStyle name="Normal 2 2 44 3" xfId="3565"/>
    <cellStyle name="Normal 2 2 44 3 10" xfId="13900"/>
    <cellStyle name="Normal 2 2 44 3 2" xfId="10715"/>
    <cellStyle name="Normal 2 2 44 3 2 2" xfId="27322"/>
    <cellStyle name="Normal 2 2 44 3 2 3" xfId="32147"/>
    <cellStyle name="Normal 2 2 44 3 2 4" xfId="37620"/>
    <cellStyle name="Normal 2 2 44 3 2 5" xfId="15563"/>
    <cellStyle name="Normal 2 2 44 3 3" xfId="12738"/>
    <cellStyle name="Normal 2 2 44 3 3 2" xfId="29345"/>
    <cellStyle name="Normal 2 2 44 3 3 3" xfId="34175"/>
    <cellStyle name="Normal 2 2 44 3 3 4" xfId="39651"/>
    <cellStyle name="Normal 2 2 44 3 3 5" xfId="17586"/>
    <cellStyle name="Normal 2 2 44 3 4" xfId="9049"/>
    <cellStyle name="Normal 2 2 44 3 4 2" xfId="39973"/>
    <cellStyle name="Normal 2 2 44 3 4 3" xfId="25665"/>
    <cellStyle name="Normal 2 2 44 3 5" xfId="7887"/>
    <cellStyle name="Normal 2 2 44 3 5 2" xfId="35240"/>
    <cellStyle name="Normal 2 2 44 3 5 3" xfId="24506"/>
    <cellStyle name="Normal 2 2 44 3 6" xfId="6144"/>
    <cellStyle name="Normal 2 2 44 3 6 2" xfId="22865"/>
    <cellStyle name="Normal 2 2 44 3 7" xfId="20723"/>
    <cellStyle name="Normal 2 2 44 3 8" xfId="30500"/>
    <cellStyle name="Normal 2 2 44 3 9" xfId="35861"/>
    <cellStyle name="Normal 2 2 44 4" xfId="2660"/>
    <cellStyle name="Normal 2 2 44 4 2" xfId="11973"/>
    <cellStyle name="Normal 2 2 44 4 2 2" xfId="28580"/>
    <cellStyle name="Normal 2 2 44 4 2 3" xfId="33410"/>
    <cellStyle name="Normal 2 2 44 4 2 4" xfId="38886"/>
    <cellStyle name="Normal 2 2 44 4 2 5" xfId="16821"/>
    <cellStyle name="Normal 2 2 44 4 3" xfId="9449"/>
    <cellStyle name="Normal 2 2 44 4 3 2" xfId="42210"/>
    <cellStyle name="Normal 2 2 44 4 3 3" xfId="26059"/>
    <cellStyle name="Normal 2 2 44 4 4" xfId="7122"/>
    <cellStyle name="Normal 2 2 44 4 4 2" xfId="41802"/>
    <cellStyle name="Normal 2 2 44 4 4 3" xfId="23741"/>
    <cellStyle name="Normal 2 2 44 4 5" xfId="5241"/>
    <cellStyle name="Normal 2 2 44 4 5 2" xfId="22100"/>
    <cellStyle name="Normal 2 2 44 4 6" xfId="19957"/>
    <cellStyle name="Normal 2 2 44 4 7" xfId="30885"/>
    <cellStyle name="Normal 2 2 44 4 8" xfId="36291"/>
    <cellStyle name="Normal 2 2 44 4 9" xfId="14300"/>
    <cellStyle name="Normal 2 2 44 5" xfId="2122"/>
    <cellStyle name="Normal 2 2 44 5 2" xfId="11493"/>
    <cellStyle name="Normal 2 2 44 5 2 2" xfId="28100"/>
    <cellStyle name="Normal 2 2 44 5 2 3" xfId="32930"/>
    <cellStyle name="Normal 2 2 44 5 2 4" xfId="38406"/>
    <cellStyle name="Normal 2 2 44 5 2 5" xfId="16341"/>
    <cellStyle name="Normal 2 2 44 5 3" xfId="9838"/>
    <cellStyle name="Normal 2 2 44 5 3 2" xfId="42592"/>
    <cellStyle name="Normal 2 2 44 5 3 3" xfId="26448"/>
    <cellStyle name="Normal 2 2 44 5 4" xfId="4703"/>
    <cellStyle name="Normal 2 2 44 5 4 2" xfId="21618"/>
    <cellStyle name="Normal 2 2 44 5 5" xfId="19475"/>
    <cellStyle name="Normal 2 2 44 5 6" xfId="31274"/>
    <cellStyle name="Normal 2 2 44 5 7" xfId="36684"/>
    <cellStyle name="Normal 2 2 44 5 8" xfId="14689"/>
    <cellStyle name="Normal 2 2 44 6" xfId="1628"/>
    <cellStyle name="Normal 2 2 44 6 2" xfId="11104"/>
    <cellStyle name="Normal 2 2 44 6 2 2" xfId="27711"/>
    <cellStyle name="Normal 2 2 44 6 3" xfId="18989"/>
    <cellStyle name="Normal 2 2 44 6 4" xfId="32543"/>
    <cellStyle name="Normal 2 2 44 6 5" xfId="38019"/>
    <cellStyle name="Normal 2 2 44 6 6" xfId="15952"/>
    <cellStyle name="Normal 2 2 44 7" xfId="8284"/>
    <cellStyle name="Normal 2 2 44 7 2" xfId="34781"/>
    <cellStyle name="Normal 2 2 44 7 3" xfId="24902"/>
    <cellStyle name="Normal 2 2 44 8" xfId="6640"/>
    <cellStyle name="Normal 2 2 44 8 2" xfId="35254"/>
    <cellStyle name="Normal 2 2 44 8 3" xfId="23263"/>
    <cellStyle name="Normal 2 2 44 9" xfId="4124"/>
    <cellStyle name="Normal 2 2 44 9 2" xfId="21128"/>
    <cellStyle name="Normal 2 2 45" xfId="232"/>
    <cellStyle name="Normal 2 2 45 10" xfId="18009"/>
    <cellStyle name="Normal 2 2 45 11" xfId="29740"/>
    <cellStyle name="Normal 2 2 45 12" xfId="34642"/>
    <cellStyle name="Normal 2 2 45 13" xfId="13136"/>
    <cellStyle name="Normal 2 2 45 2" xfId="1107"/>
    <cellStyle name="Normal 2 2 45 2 10" xfId="13522"/>
    <cellStyle name="Normal 2 2 45 2 2" xfId="3137"/>
    <cellStyle name="Normal 2 2 45 2 2 2" xfId="10336"/>
    <cellStyle name="Normal 2 2 45 2 2 2 2" xfId="26944"/>
    <cellStyle name="Normal 2 2 45 2 2 3" xfId="20344"/>
    <cellStyle name="Normal 2 2 45 2 2 4" xfId="31769"/>
    <cellStyle name="Normal 2 2 45 2 2 5" xfId="37242"/>
    <cellStyle name="Normal 2 2 45 2 2 6" xfId="15185"/>
    <cellStyle name="Normal 2 2 45 2 3" xfId="12360"/>
    <cellStyle name="Normal 2 2 45 2 3 2" xfId="28967"/>
    <cellStyle name="Normal 2 2 45 2 3 3" xfId="33797"/>
    <cellStyle name="Normal 2 2 45 2 3 4" xfId="39273"/>
    <cellStyle name="Normal 2 2 45 2 3 5" xfId="17208"/>
    <cellStyle name="Normal 2 2 45 2 4" xfId="8671"/>
    <cellStyle name="Normal 2 2 45 2 4 2" xfId="41997"/>
    <cellStyle name="Normal 2 2 45 2 4 3" xfId="25287"/>
    <cellStyle name="Normal 2 2 45 2 5" xfId="7509"/>
    <cellStyle name="Normal 2 2 45 2 5 2" xfId="42091"/>
    <cellStyle name="Normal 2 2 45 2 5 3" xfId="24128"/>
    <cellStyle name="Normal 2 2 45 2 6" xfId="5716"/>
    <cellStyle name="Normal 2 2 45 2 6 2" xfId="22487"/>
    <cellStyle name="Normal 2 2 45 2 7" xfId="18498"/>
    <cellStyle name="Normal 2 2 45 2 8" xfId="30122"/>
    <cellStyle name="Normal 2 2 45 2 9" xfId="35454"/>
    <cellStyle name="Normal 2 2 45 3" xfId="3566"/>
    <cellStyle name="Normal 2 2 45 3 10" xfId="13901"/>
    <cellStyle name="Normal 2 2 45 3 2" xfId="10716"/>
    <cellStyle name="Normal 2 2 45 3 2 2" xfId="27323"/>
    <cellStyle name="Normal 2 2 45 3 2 3" xfId="32148"/>
    <cellStyle name="Normal 2 2 45 3 2 4" xfId="37621"/>
    <cellStyle name="Normal 2 2 45 3 2 5" xfId="15564"/>
    <cellStyle name="Normal 2 2 45 3 3" xfId="12739"/>
    <cellStyle name="Normal 2 2 45 3 3 2" xfId="29346"/>
    <cellStyle name="Normal 2 2 45 3 3 3" xfId="34176"/>
    <cellStyle name="Normal 2 2 45 3 3 4" xfId="39652"/>
    <cellStyle name="Normal 2 2 45 3 3 5" xfId="17587"/>
    <cellStyle name="Normal 2 2 45 3 4" xfId="9050"/>
    <cellStyle name="Normal 2 2 45 3 4 2" xfId="41640"/>
    <cellStyle name="Normal 2 2 45 3 4 3" xfId="25666"/>
    <cellStyle name="Normal 2 2 45 3 5" xfId="7888"/>
    <cellStyle name="Normal 2 2 45 3 5 2" xfId="40625"/>
    <cellStyle name="Normal 2 2 45 3 5 3" xfId="24507"/>
    <cellStyle name="Normal 2 2 45 3 6" xfId="6145"/>
    <cellStyle name="Normal 2 2 45 3 6 2" xfId="22866"/>
    <cellStyle name="Normal 2 2 45 3 7" xfId="20724"/>
    <cellStyle name="Normal 2 2 45 3 8" xfId="30501"/>
    <cellStyle name="Normal 2 2 45 3 9" xfId="35862"/>
    <cellStyle name="Normal 2 2 45 4" xfId="2661"/>
    <cellStyle name="Normal 2 2 45 4 2" xfId="11974"/>
    <cellStyle name="Normal 2 2 45 4 2 2" xfId="28581"/>
    <cellStyle name="Normal 2 2 45 4 2 3" xfId="33411"/>
    <cellStyle name="Normal 2 2 45 4 2 4" xfId="38887"/>
    <cellStyle name="Normal 2 2 45 4 2 5" xfId="16822"/>
    <cellStyle name="Normal 2 2 45 4 3" xfId="9450"/>
    <cellStyle name="Normal 2 2 45 4 3 2" xfId="42211"/>
    <cellStyle name="Normal 2 2 45 4 3 3" xfId="26060"/>
    <cellStyle name="Normal 2 2 45 4 4" xfId="7123"/>
    <cellStyle name="Normal 2 2 45 4 4 2" xfId="41889"/>
    <cellStyle name="Normal 2 2 45 4 4 3" xfId="23742"/>
    <cellStyle name="Normal 2 2 45 4 5" xfId="5242"/>
    <cellStyle name="Normal 2 2 45 4 5 2" xfId="22101"/>
    <cellStyle name="Normal 2 2 45 4 6" xfId="19958"/>
    <cellStyle name="Normal 2 2 45 4 7" xfId="30886"/>
    <cellStyle name="Normal 2 2 45 4 8" xfId="36292"/>
    <cellStyle name="Normal 2 2 45 4 9" xfId="14301"/>
    <cellStyle name="Normal 2 2 45 5" xfId="2123"/>
    <cellStyle name="Normal 2 2 45 5 2" xfId="11494"/>
    <cellStyle name="Normal 2 2 45 5 2 2" xfId="28101"/>
    <cellStyle name="Normal 2 2 45 5 2 3" xfId="32931"/>
    <cellStyle name="Normal 2 2 45 5 2 4" xfId="38407"/>
    <cellStyle name="Normal 2 2 45 5 2 5" xfId="16342"/>
    <cellStyle name="Normal 2 2 45 5 3" xfId="9839"/>
    <cellStyle name="Normal 2 2 45 5 3 2" xfId="42593"/>
    <cellStyle name="Normal 2 2 45 5 3 3" xfId="26449"/>
    <cellStyle name="Normal 2 2 45 5 4" xfId="4704"/>
    <cellStyle name="Normal 2 2 45 5 4 2" xfId="21619"/>
    <cellStyle name="Normal 2 2 45 5 5" xfId="19476"/>
    <cellStyle name="Normal 2 2 45 5 6" xfId="31275"/>
    <cellStyle name="Normal 2 2 45 5 7" xfId="36685"/>
    <cellStyle name="Normal 2 2 45 5 8" xfId="14690"/>
    <cellStyle name="Normal 2 2 45 6" xfId="1629"/>
    <cellStyle name="Normal 2 2 45 6 2" xfId="11105"/>
    <cellStyle name="Normal 2 2 45 6 2 2" xfId="27712"/>
    <cellStyle name="Normal 2 2 45 6 3" xfId="18990"/>
    <cellStyle name="Normal 2 2 45 6 4" xfId="32544"/>
    <cellStyle name="Normal 2 2 45 6 5" xfId="38020"/>
    <cellStyle name="Normal 2 2 45 6 6" xfId="15953"/>
    <cellStyle name="Normal 2 2 45 7" xfId="8285"/>
    <cellStyle name="Normal 2 2 45 7 2" xfId="41482"/>
    <cellStyle name="Normal 2 2 45 7 3" xfId="24903"/>
    <cellStyle name="Normal 2 2 45 8" xfId="6641"/>
    <cellStyle name="Normal 2 2 45 8 2" xfId="40887"/>
    <cellStyle name="Normal 2 2 45 8 3" xfId="23264"/>
    <cellStyle name="Normal 2 2 45 9" xfId="4125"/>
    <cellStyle name="Normal 2 2 45 9 2" xfId="21129"/>
    <cellStyle name="Normal 2 2 46" xfId="233"/>
    <cellStyle name="Normal 2 2 46 10" xfId="18010"/>
    <cellStyle name="Normal 2 2 46 11" xfId="29741"/>
    <cellStyle name="Normal 2 2 46 12" xfId="34643"/>
    <cellStyle name="Normal 2 2 46 13" xfId="13137"/>
    <cellStyle name="Normal 2 2 46 2" xfId="1108"/>
    <cellStyle name="Normal 2 2 46 2 10" xfId="13523"/>
    <cellStyle name="Normal 2 2 46 2 2" xfId="3138"/>
    <cellStyle name="Normal 2 2 46 2 2 2" xfId="10337"/>
    <cellStyle name="Normal 2 2 46 2 2 2 2" xfId="26945"/>
    <cellStyle name="Normal 2 2 46 2 2 3" xfId="20345"/>
    <cellStyle name="Normal 2 2 46 2 2 4" xfId="31770"/>
    <cellStyle name="Normal 2 2 46 2 2 5" xfId="37243"/>
    <cellStyle name="Normal 2 2 46 2 2 6" xfId="15186"/>
    <cellStyle name="Normal 2 2 46 2 3" xfId="12361"/>
    <cellStyle name="Normal 2 2 46 2 3 2" xfId="28968"/>
    <cellStyle name="Normal 2 2 46 2 3 3" xfId="33798"/>
    <cellStyle name="Normal 2 2 46 2 3 4" xfId="39274"/>
    <cellStyle name="Normal 2 2 46 2 3 5" xfId="17209"/>
    <cellStyle name="Normal 2 2 46 2 4" xfId="8672"/>
    <cellStyle name="Normal 2 2 46 2 4 2" xfId="40466"/>
    <cellStyle name="Normal 2 2 46 2 4 3" xfId="25288"/>
    <cellStyle name="Normal 2 2 46 2 5" xfId="7510"/>
    <cellStyle name="Normal 2 2 46 2 5 2" xfId="40072"/>
    <cellStyle name="Normal 2 2 46 2 5 3" xfId="24129"/>
    <cellStyle name="Normal 2 2 46 2 6" xfId="5717"/>
    <cellStyle name="Normal 2 2 46 2 6 2" xfId="22488"/>
    <cellStyle name="Normal 2 2 46 2 7" xfId="18499"/>
    <cellStyle name="Normal 2 2 46 2 8" xfId="30123"/>
    <cellStyle name="Normal 2 2 46 2 9" xfId="35455"/>
    <cellStyle name="Normal 2 2 46 3" xfId="3567"/>
    <cellStyle name="Normal 2 2 46 3 10" xfId="13902"/>
    <cellStyle name="Normal 2 2 46 3 2" xfId="10717"/>
    <cellStyle name="Normal 2 2 46 3 2 2" xfId="27324"/>
    <cellStyle name="Normal 2 2 46 3 2 3" xfId="32149"/>
    <cellStyle name="Normal 2 2 46 3 2 4" xfId="37622"/>
    <cellStyle name="Normal 2 2 46 3 2 5" xfId="15565"/>
    <cellStyle name="Normal 2 2 46 3 3" xfId="12740"/>
    <cellStyle name="Normal 2 2 46 3 3 2" xfId="29347"/>
    <cellStyle name="Normal 2 2 46 3 3 3" xfId="34177"/>
    <cellStyle name="Normal 2 2 46 3 3 4" xfId="39653"/>
    <cellStyle name="Normal 2 2 46 3 3 5" xfId="17588"/>
    <cellStyle name="Normal 2 2 46 3 4" xfId="9051"/>
    <cellStyle name="Normal 2 2 46 3 4 2" xfId="35319"/>
    <cellStyle name="Normal 2 2 46 3 4 3" xfId="25667"/>
    <cellStyle name="Normal 2 2 46 3 5" xfId="7889"/>
    <cellStyle name="Normal 2 2 46 3 5 2" xfId="42030"/>
    <cellStyle name="Normal 2 2 46 3 5 3" xfId="24508"/>
    <cellStyle name="Normal 2 2 46 3 6" xfId="6146"/>
    <cellStyle name="Normal 2 2 46 3 6 2" xfId="22867"/>
    <cellStyle name="Normal 2 2 46 3 7" xfId="20725"/>
    <cellStyle name="Normal 2 2 46 3 8" xfId="30502"/>
    <cellStyle name="Normal 2 2 46 3 9" xfId="35863"/>
    <cellStyle name="Normal 2 2 46 4" xfId="2662"/>
    <cellStyle name="Normal 2 2 46 4 2" xfId="11975"/>
    <cellStyle name="Normal 2 2 46 4 2 2" xfId="28582"/>
    <cellStyle name="Normal 2 2 46 4 2 3" xfId="33412"/>
    <cellStyle name="Normal 2 2 46 4 2 4" xfId="38888"/>
    <cellStyle name="Normal 2 2 46 4 2 5" xfId="16823"/>
    <cellStyle name="Normal 2 2 46 4 3" xfId="9451"/>
    <cellStyle name="Normal 2 2 46 4 3 2" xfId="42212"/>
    <cellStyle name="Normal 2 2 46 4 3 3" xfId="26061"/>
    <cellStyle name="Normal 2 2 46 4 4" xfId="7124"/>
    <cellStyle name="Normal 2 2 46 4 4 2" xfId="35868"/>
    <cellStyle name="Normal 2 2 46 4 4 3" xfId="23743"/>
    <cellStyle name="Normal 2 2 46 4 5" xfId="5243"/>
    <cellStyle name="Normal 2 2 46 4 5 2" xfId="22102"/>
    <cellStyle name="Normal 2 2 46 4 6" xfId="19959"/>
    <cellStyle name="Normal 2 2 46 4 7" xfId="30887"/>
    <cellStyle name="Normal 2 2 46 4 8" xfId="36293"/>
    <cellStyle name="Normal 2 2 46 4 9" xfId="14302"/>
    <cellStyle name="Normal 2 2 46 5" xfId="2124"/>
    <cellStyle name="Normal 2 2 46 5 2" xfId="11495"/>
    <cellStyle name="Normal 2 2 46 5 2 2" xfId="28102"/>
    <cellStyle name="Normal 2 2 46 5 2 3" xfId="32932"/>
    <cellStyle name="Normal 2 2 46 5 2 4" xfId="38408"/>
    <cellStyle name="Normal 2 2 46 5 2 5" xfId="16343"/>
    <cellStyle name="Normal 2 2 46 5 3" xfId="9840"/>
    <cellStyle name="Normal 2 2 46 5 3 2" xfId="42594"/>
    <cellStyle name="Normal 2 2 46 5 3 3" xfId="26450"/>
    <cellStyle name="Normal 2 2 46 5 4" xfId="4705"/>
    <cellStyle name="Normal 2 2 46 5 4 2" xfId="21620"/>
    <cellStyle name="Normal 2 2 46 5 5" xfId="19477"/>
    <cellStyle name="Normal 2 2 46 5 6" xfId="31276"/>
    <cellStyle name="Normal 2 2 46 5 7" xfId="36686"/>
    <cellStyle name="Normal 2 2 46 5 8" xfId="14691"/>
    <cellStyle name="Normal 2 2 46 6" xfId="1630"/>
    <cellStyle name="Normal 2 2 46 6 2" xfId="11106"/>
    <cellStyle name="Normal 2 2 46 6 2 2" xfId="27713"/>
    <cellStyle name="Normal 2 2 46 6 3" xfId="18991"/>
    <cellStyle name="Normal 2 2 46 6 4" xfId="32545"/>
    <cellStyle name="Normal 2 2 46 6 5" xfId="38021"/>
    <cellStyle name="Normal 2 2 46 6 6" xfId="15954"/>
    <cellStyle name="Normal 2 2 46 7" xfId="8286"/>
    <cellStyle name="Normal 2 2 46 7 2" xfId="41969"/>
    <cellStyle name="Normal 2 2 46 7 3" xfId="24904"/>
    <cellStyle name="Normal 2 2 46 8" xfId="6642"/>
    <cellStyle name="Normal 2 2 46 8 2" xfId="34757"/>
    <cellStyle name="Normal 2 2 46 8 3" xfId="23265"/>
    <cellStyle name="Normal 2 2 46 9" xfId="4126"/>
    <cellStyle name="Normal 2 2 46 9 2" xfId="21130"/>
    <cellStyle name="Normal 2 2 47" xfId="234"/>
    <cellStyle name="Normal 2 2 48" xfId="235"/>
    <cellStyle name="Normal 2 2 48 2" xfId="3568"/>
    <cellStyle name="Normal 2 2 48 2 2" xfId="6147"/>
    <cellStyle name="Normal 2 2 48 3" xfId="2663"/>
    <cellStyle name="Normal 2 2 48 3 2" xfId="5244"/>
    <cellStyle name="Normal 2 2 48 4" xfId="4127"/>
    <cellStyle name="Normal 2 2 49" xfId="236"/>
    <cellStyle name="Normal 2 2 49 2" xfId="237"/>
    <cellStyle name="Normal 2 2 49 2 2" xfId="238"/>
    <cellStyle name="Normal 2 2 49 2 2 2" xfId="3788"/>
    <cellStyle name="Normal 2 2 49 2 2 2 2" xfId="6367"/>
    <cellStyle name="Normal 2 2 49 2 2 3" xfId="2666"/>
    <cellStyle name="Normal 2 2 49 2 2 3 2" xfId="5247"/>
    <cellStyle name="Normal 2 2 49 2 2 4" xfId="4130"/>
    <cellStyle name="Normal 2 2 49 2 3" xfId="239"/>
    <cellStyle name="Normal 2 2 49 2 4" xfId="3570"/>
    <cellStyle name="Normal 2 2 49 2 4 2" xfId="6149"/>
    <cellStyle name="Normal 2 2 49 2 5" xfId="2665"/>
    <cellStyle name="Normal 2 2 49 2 5 2" xfId="5246"/>
    <cellStyle name="Normal 2 2 49 2 6" xfId="4129"/>
    <cellStyle name="Normal 2 2 49 3" xfId="240"/>
    <cellStyle name="Normal 2 2 49 4" xfId="241"/>
    <cellStyle name="Normal 2 2 49 4 2" xfId="1109"/>
    <cellStyle name="Normal 2 2 49 4 3" xfId="18011"/>
    <cellStyle name="Normal 2 2 49 5" xfId="3569"/>
    <cellStyle name="Normal 2 2 49 5 2" xfId="6148"/>
    <cellStyle name="Normal 2 2 49 6" xfId="2664"/>
    <cellStyle name="Normal 2 2 49 6 2" xfId="5245"/>
    <cellStyle name="Normal 2 2 49 7" xfId="4128"/>
    <cellStyle name="Normal 2 2 5" xfId="242"/>
    <cellStyle name="Normal 2 2 5 10" xfId="8287"/>
    <cellStyle name="Normal 2 2 5 10 2" xfId="35765"/>
    <cellStyle name="Normal 2 2 5 10 3" xfId="24905"/>
    <cellStyle name="Normal 2 2 5 11" xfId="6643"/>
    <cellStyle name="Normal 2 2 5 11 2" xfId="41137"/>
    <cellStyle name="Normal 2 2 5 11 3" xfId="23266"/>
    <cellStyle name="Normal 2 2 5 12" xfId="4131"/>
    <cellStyle name="Normal 2 2 5 12 2" xfId="21131"/>
    <cellStyle name="Normal 2 2 5 13" xfId="18012"/>
    <cellStyle name="Normal 2 2 5 14" xfId="29742"/>
    <cellStyle name="Normal 2 2 5 15" xfId="34648"/>
    <cellStyle name="Normal 2 2 5 16" xfId="13138"/>
    <cellStyle name="Normal 2 2 5 2" xfId="243"/>
    <cellStyle name="Normal 2 2 5 2 10" xfId="18013"/>
    <cellStyle name="Normal 2 2 5 2 11" xfId="29743"/>
    <cellStyle name="Normal 2 2 5 2 12" xfId="34649"/>
    <cellStyle name="Normal 2 2 5 2 13" xfId="13139"/>
    <cellStyle name="Normal 2 2 5 2 2" xfId="1111"/>
    <cellStyle name="Normal 2 2 5 2 2 10" xfId="13525"/>
    <cellStyle name="Normal 2 2 5 2 2 2" xfId="3140"/>
    <cellStyle name="Normal 2 2 5 2 2 2 2" xfId="10339"/>
    <cellStyle name="Normal 2 2 5 2 2 2 2 2" xfId="26947"/>
    <cellStyle name="Normal 2 2 5 2 2 2 3" xfId="20347"/>
    <cellStyle name="Normal 2 2 5 2 2 2 4" xfId="31772"/>
    <cellStyle name="Normal 2 2 5 2 2 2 5" xfId="37245"/>
    <cellStyle name="Normal 2 2 5 2 2 2 6" xfId="15188"/>
    <cellStyle name="Normal 2 2 5 2 2 3" xfId="12363"/>
    <cellStyle name="Normal 2 2 5 2 2 3 2" xfId="28970"/>
    <cellStyle name="Normal 2 2 5 2 2 3 3" xfId="33800"/>
    <cellStyle name="Normal 2 2 5 2 2 3 4" xfId="39276"/>
    <cellStyle name="Normal 2 2 5 2 2 3 5" xfId="17211"/>
    <cellStyle name="Normal 2 2 5 2 2 4" xfId="8674"/>
    <cellStyle name="Normal 2 2 5 2 2 4 2" xfId="35199"/>
    <cellStyle name="Normal 2 2 5 2 2 4 3" xfId="25290"/>
    <cellStyle name="Normal 2 2 5 2 2 5" xfId="7512"/>
    <cellStyle name="Normal 2 2 5 2 2 5 2" xfId="40586"/>
    <cellStyle name="Normal 2 2 5 2 2 5 3" xfId="24131"/>
    <cellStyle name="Normal 2 2 5 2 2 6" xfId="5719"/>
    <cellStyle name="Normal 2 2 5 2 2 6 2" xfId="22490"/>
    <cellStyle name="Normal 2 2 5 2 2 7" xfId="18501"/>
    <cellStyle name="Normal 2 2 5 2 2 8" xfId="30125"/>
    <cellStyle name="Normal 2 2 5 2 2 9" xfId="35457"/>
    <cellStyle name="Normal 2 2 5 2 3" xfId="3572"/>
    <cellStyle name="Normal 2 2 5 2 3 10" xfId="13904"/>
    <cellStyle name="Normal 2 2 5 2 3 2" xfId="10719"/>
    <cellStyle name="Normal 2 2 5 2 3 2 2" xfId="27326"/>
    <cellStyle name="Normal 2 2 5 2 3 2 3" xfId="32151"/>
    <cellStyle name="Normal 2 2 5 2 3 2 4" xfId="37624"/>
    <cellStyle name="Normal 2 2 5 2 3 2 5" xfId="15567"/>
    <cellStyle name="Normal 2 2 5 2 3 3" xfId="12742"/>
    <cellStyle name="Normal 2 2 5 2 3 3 2" xfId="29349"/>
    <cellStyle name="Normal 2 2 5 2 3 3 3" xfId="34179"/>
    <cellStyle name="Normal 2 2 5 2 3 3 4" xfId="39655"/>
    <cellStyle name="Normal 2 2 5 2 3 3 5" xfId="17590"/>
    <cellStyle name="Normal 2 2 5 2 3 4" xfId="9053"/>
    <cellStyle name="Normal 2 2 5 2 3 4 2" xfId="34925"/>
    <cellStyle name="Normal 2 2 5 2 3 4 3" xfId="25669"/>
    <cellStyle name="Normal 2 2 5 2 3 5" xfId="7891"/>
    <cellStyle name="Normal 2 2 5 2 3 5 2" xfId="40052"/>
    <cellStyle name="Normal 2 2 5 2 3 5 3" xfId="24510"/>
    <cellStyle name="Normal 2 2 5 2 3 6" xfId="6151"/>
    <cellStyle name="Normal 2 2 5 2 3 6 2" xfId="22869"/>
    <cellStyle name="Normal 2 2 5 2 3 7" xfId="20727"/>
    <cellStyle name="Normal 2 2 5 2 3 8" xfId="30504"/>
    <cellStyle name="Normal 2 2 5 2 3 9" xfId="35867"/>
    <cellStyle name="Normal 2 2 5 2 4" xfId="2668"/>
    <cellStyle name="Normal 2 2 5 2 4 2" xfId="11977"/>
    <cellStyle name="Normal 2 2 5 2 4 2 2" xfId="28584"/>
    <cellStyle name="Normal 2 2 5 2 4 2 3" xfId="33414"/>
    <cellStyle name="Normal 2 2 5 2 4 2 4" xfId="38890"/>
    <cellStyle name="Normal 2 2 5 2 4 2 5" xfId="16825"/>
    <cellStyle name="Normal 2 2 5 2 4 3" xfId="9453"/>
    <cellStyle name="Normal 2 2 5 2 4 3 2" xfId="42214"/>
    <cellStyle name="Normal 2 2 5 2 4 3 3" xfId="26063"/>
    <cellStyle name="Normal 2 2 5 2 4 4" xfId="7126"/>
    <cellStyle name="Normal 2 2 5 2 4 4 2" xfId="41469"/>
    <cellStyle name="Normal 2 2 5 2 4 4 3" xfId="23745"/>
    <cellStyle name="Normal 2 2 5 2 4 5" xfId="5249"/>
    <cellStyle name="Normal 2 2 5 2 4 5 2" xfId="22104"/>
    <cellStyle name="Normal 2 2 5 2 4 6" xfId="19961"/>
    <cellStyle name="Normal 2 2 5 2 4 7" xfId="30889"/>
    <cellStyle name="Normal 2 2 5 2 4 8" xfId="36295"/>
    <cellStyle name="Normal 2 2 5 2 4 9" xfId="14304"/>
    <cellStyle name="Normal 2 2 5 2 5" xfId="2126"/>
    <cellStyle name="Normal 2 2 5 2 5 2" xfId="11497"/>
    <cellStyle name="Normal 2 2 5 2 5 2 2" xfId="28104"/>
    <cellStyle name="Normal 2 2 5 2 5 2 3" xfId="32934"/>
    <cellStyle name="Normal 2 2 5 2 5 2 4" xfId="38410"/>
    <cellStyle name="Normal 2 2 5 2 5 2 5" xfId="16345"/>
    <cellStyle name="Normal 2 2 5 2 5 3" xfId="9842"/>
    <cellStyle name="Normal 2 2 5 2 5 3 2" xfId="42596"/>
    <cellStyle name="Normal 2 2 5 2 5 3 3" xfId="26452"/>
    <cellStyle name="Normal 2 2 5 2 5 4" xfId="4707"/>
    <cellStyle name="Normal 2 2 5 2 5 4 2" xfId="21622"/>
    <cellStyle name="Normal 2 2 5 2 5 5" xfId="19479"/>
    <cellStyle name="Normal 2 2 5 2 5 6" xfId="31278"/>
    <cellStyle name="Normal 2 2 5 2 5 7" xfId="36688"/>
    <cellStyle name="Normal 2 2 5 2 5 8" xfId="14693"/>
    <cellStyle name="Normal 2 2 5 2 6" xfId="1632"/>
    <cellStyle name="Normal 2 2 5 2 6 2" xfId="11108"/>
    <cellStyle name="Normal 2 2 5 2 6 2 2" xfId="27715"/>
    <cellStyle name="Normal 2 2 5 2 6 3" xfId="18993"/>
    <cellStyle name="Normal 2 2 5 2 6 4" xfId="32547"/>
    <cellStyle name="Normal 2 2 5 2 6 5" xfId="38023"/>
    <cellStyle name="Normal 2 2 5 2 6 6" xfId="15956"/>
    <cellStyle name="Normal 2 2 5 2 7" xfId="8288"/>
    <cellStyle name="Normal 2 2 5 2 7 2" xfId="40373"/>
    <cellStyle name="Normal 2 2 5 2 7 3" xfId="24906"/>
    <cellStyle name="Normal 2 2 5 2 8" xfId="6644"/>
    <cellStyle name="Normal 2 2 5 2 8 2" xfId="40219"/>
    <cellStyle name="Normal 2 2 5 2 8 3" xfId="23267"/>
    <cellStyle name="Normal 2 2 5 2 9" xfId="4132"/>
    <cellStyle name="Normal 2 2 5 2 9 2" xfId="21132"/>
    <cellStyle name="Normal 2 2 5 3" xfId="244"/>
    <cellStyle name="Normal 2 2 5 3 2" xfId="3573"/>
    <cellStyle name="Normal 2 2 5 3 2 2" xfId="6152"/>
    <cellStyle name="Normal 2 2 5 3 3" xfId="2669"/>
    <cellStyle name="Normal 2 2 5 3 3 2" xfId="5250"/>
    <cellStyle name="Normal 2 2 5 3 4" xfId="4133"/>
    <cellStyle name="Normal 2 2 5 4" xfId="245"/>
    <cellStyle name="Normal 2 2 5 4 2" xfId="3574"/>
    <cellStyle name="Normal 2 2 5 4 2 2" xfId="6153"/>
    <cellStyle name="Normal 2 2 5 4 3" xfId="2670"/>
    <cellStyle name="Normal 2 2 5 4 3 2" xfId="5251"/>
    <cellStyle name="Normal 2 2 5 4 4" xfId="4134"/>
    <cellStyle name="Normal 2 2 5 5" xfId="1110"/>
    <cellStyle name="Normal 2 2 5 5 10" xfId="13524"/>
    <cellStyle name="Normal 2 2 5 5 2" xfId="3139"/>
    <cellStyle name="Normal 2 2 5 5 2 2" xfId="10338"/>
    <cellStyle name="Normal 2 2 5 5 2 2 2" xfId="26946"/>
    <cellStyle name="Normal 2 2 5 5 2 3" xfId="20346"/>
    <cellStyle name="Normal 2 2 5 5 2 4" xfId="31771"/>
    <cellStyle name="Normal 2 2 5 5 2 5" xfId="37244"/>
    <cellStyle name="Normal 2 2 5 5 2 6" xfId="15187"/>
    <cellStyle name="Normal 2 2 5 5 3" xfId="12362"/>
    <cellStyle name="Normal 2 2 5 5 3 2" xfId="28969"/>
    <cellStyle name="Normal 2 2 5 5 3 3" xfId="33799"/>
    <cellStyle name="Normal 2 2 5 5 3 4" xfId="39275"/>
    <cellStyle name="Normal 2 2 5 5 3 5" xfId="17210"/>
    <cellStyle name="Normal 2 2 5 5 4" xfId="8673"/>
    <cellStyle name="Normal 2 2 5 5 4 2" xfId="40000"/>
    <cellStyle name="Normal 2 2 5 5 4 3" xfId="25289"/>
    <cellStyle name="Normal 2 2 5 5 5" xfId="7511"/>
    <cellStyle name="Normal 2 2 5 5 5 2" xfId="40033"/>
    <cellStyle name="Normal 2 2 5 5 5 3" xfId="24130"/>
    <cellStyle name="Normal 2 2 5 5 6" xfId="5718"/>
    <cellStyle name="Normal 2 2 5 5 6 2" xfId="22489"/>
    <cellStyle name="Normal 2 2 5 5 7" xfId="18500"/>
    <cellStyle name="Normal 2 2 5 5 8" xfId="30124"/>
    <cellStyle name="Normal 2 2 5 5 9" xfId="35456"/>
    <cellStyle name="Normal 2 2 5 6" xfId="3571"/>
    <cellStyle name="Normal 2 2 5 6 10" xfId="13903"/>
    <cellStyle name="Normal 2 2 5 6 2" xfId="10718"/>
    <cellStyle name="Normal 2 2 5 6 2 2" xfId="27325"/>
    <cellStyle name="Normal 2 2 5 6 2 3" xfId="32150"/>
    <cellStyle name="Normal 2 2 5 6 2 4" xfId="37623"/>
    <cellStyle name="Normal 2 2 5 6 2 5" xfId="15566"/>
    <cellStyle name="Normal 2 2 5 6 3" xfId="12741"/>
    <cellStyle name="Normal 2 2 5 6 3 2" xfId="29348"/>
    <cellStyle name="Normal 2 2 5 6 3 3" xfId="34178"/>
    <cellStyle name="Normal 2 2 5 6 3 4" xfId="39654"/>
    <cellStyle name="Normal 2 2 5 6 3 5" xfId="17589"/>
    <cellStyle name="Normal 2 2 5 6 4" xfId="9052"/>
    <cellStyle name="Normal 2 2 5 6 4 2" xfId="41298"/>
    <cellStyle name="Normal 2 2 5 6 4 3" xfId="25668"/>
    <cellStyle name="Normal 2 2 5 6 5" xfId="7890"/>
    <cellStyle name="Normal 2 2 5 6 5 2" xfId="40654"/>
    <cellStyle name="Normal 2 2 5 6 5 3" xfId="24509"/>
    <cellStyle name="Normal 2 2 5 6 6" xfId="6150"/>
    <cellStyle name="Normal 2 2 5 6 6 2" xfId="22868"/>
    <cellStyle name="Normal 2 2 5 6 7" xfId="20726"/>
    <cellStyle name="Normal 2 2 5 6 8" xfId="30503"/>
    <cellStyle name="Normal 2 2 5 6 9" xfId="35866"/>
    <cellStyle name="Normal 2 2 5 7" xfId="2667"/>
    <cellStyle name="Normal 2 2 5 7 2" xfId="11976"/>
    <cellStyle name="Normal 2 2 5 7 2 2" xfId="28583"/>
    <cellStyle name="Normal 2 2 5 7 2 3" xfId="33413"/>
    <cellStyle name="Normal 2 2 5 7 2 4" xfId="38889"/>
    <cellStyle name="Normal 2 2 5 7 2 5" xfId="16824"/>
    <cellStyle name="Normal 2 2 5 7 3" xfId="9452"/>
    <cellStyle name="Normal 2 2 5 7 3 2" xfId="42213"/>
    <cellStyle name="Normal 2 2 5 7 3 3" xfId="26062"/>
    <cellStyle name="Normal 2 2 5 7 4" xfId="7125"/>
    <cellStyle name="Normal 2 2 5 7 4 2" xfId="40254"/>
    <cellStyle name="Normal 2 2 5 7 4 3" xfId="23744"/>
    <cellStyle name="Normal 2 2 5 7 5" xfId="5248"/>
    <cellStyle name="Normal 2 2 5 7 5 2" xfId="22103"/>
    <cellStyle name="Normal 2 2 5 7 6" xfId="19960"/>
    <cellStyle name="Normal 2 2 5 7 7" xfId="30888"/>
    <cellStyle name="Normal 2 2 5 7 8" xfId="36294"/>
    <cellStyle name="Normal 2 2 5 7 9" xfId="14303"/>
    <cellStyle name="Normal 2 2 5 8" xfId="2125"/>
    <cellStyle name="Normal 2 2 5 8 2" xfId="11496"/>
    <cellStyle name="Normal 2 2 5 8 2 2" xfId="28103"/>
    <cellStyle name="Normal 2 2 5 8 2 3" xfId="32933"/>
    <cellStyle name="Normal 2 2 5 8 2 4" xfId="38409"/>
    <cellStyle name="Normal 2 2 5 8 2 5" xfId="16344"/>
    <cellStyle name="Normal 2 2 5 8 3" xfId="9841"/>
    <cellStyle name="Normal 2 2 5 8 3 2" xfId="42595"/>
    <cellStyle name="Normal 2 2 5 8 3 3" xfId="26451"/>
    <cellStyle name="Normal 2 2 5 8 4" xfId="4706"/>
    <cellStyle name="Normal 2 2 5 8 4 2" xfId="21621"/>
    <cellStyle name="Normal 2 2 5 8 5" xfId="19478"/>
    <cellStyle name="Normal 2 2 5 8 6" xfId="31277"/>
    <cellStyle name="Normal 2 2 5 8 7" xfId="36687"/>
    <cellStyle name="Normal 2 2 5 8 8" xfId="14692"/>
    <cellStyle name="Normal 2 2 5 9" xfId="1631"/>
    <cellStyle name="Normal 2 2 5 9 2" xfId="11107"/>
    <cellStyle name="Normal 2 2 5 9 2 2" xfId="27714"/>
    <cellStyle name="Normal 2 2 5 9 3" xfId="18992"/>
    <cellStyle name="Normal 2 2 5 9 4" xfId="32546"/>
    <cellStyle name="Normal 2 2 5 9 5" xfId="38022"/>
    <cellStyle name="Normal 2 2 5 9 6" xfId="15955"/>
    <cellStyle name="Normal 2 2 50" xfId="246"/>
    <cellStyle name="Normal 2 2 50 2" xfId="247"/>
    <cellStyle name="Normal 2 2 50 2 2" xfId="248"/>
    <cellStyle name="Normal 2 2 50 2 3" xfId="249"/>
    <cellStyle name="Normal 2 2 50 3" xfId="250"/>
    <cellStyle name="Normal 2 2 50 4" xfId="251"/>
    <cellStyle name="Normal 2 2 50 4 2" xfId="1112"/>
    <cellStyle name="Normal 2 2 50 4 3" xfId="18014"/>
    <cellStyle name="Normal 2 2 51" xfId="1113"/>
    <cellStyle name="Normal 2 2 51 2" xfId="3777"/>
    <cellStyle name="Normal 2 2 51 2 2" xfId="6356"/>
    <cellStyle name="Normal 2 2 51 3" xfId="2671"/>
    <cellStyle name="Normal 2 2 51 3 2" xfId="5252"/>
    <cellStyle name="Normal 2 2 51 4" xfId="4135"/>
    <cellStyle name="Normal 2 2 52" xfId="4070"/>
    <cellStyle name="Normal 2 2 6" xfId="252"/>
    <cellStyle name="Normal 2 2 6 10" xfId="18015"/>
    <cellStyle name="Normal 2 2 6 11" xfId="29744"/>
    <cellStyle name="Normal 2 2 6 12" xfId="34653"/>
    <cellStyle name="Normal 2 2 6 13" xfId="13140"/>
    <cellStyle name="Normal 2 2 6 2" xfId="1114"/>
    <cellStyle name="Normal 2 2 6 2 10" xfId="13526"/>
    <cellStyle name="Normal 2 2 6 2 2" xfId="3141"/>
    <cellStyle name="Normal 2 2 6 2 2 2" xfId="10340"/>
    <cellStyle name="Normal 2 2 6 2 2 2 2" xfId="26948"/>
    <cellStyle name="Normal 2 2 6 2 2 3" xfId="20348"/>
    <cellStyle name="Normal 2 2 6 2 2 4" xfId="31773"/>
    <cellStyle name="Normal 2 2 6 2 2 5" xfId="37246"/>
    <cellStyle name="Normal 2 2 6 2 2 6" xfId="15189"/>
    <cellStyle name="Normal 2 2 6 2 3" xfId="12364"/>
    <cellStyle name="Normal 2 2 6 2 3 2" xfId="28971"/>
    <cellStyle name="Normal 2 2 6 2 3 3" xfId="33801"/>
    <cellStyle name="Normal 2 2 6 2 3 4" xfId="39277"/>
    <cellStyle name="Normal 2 2 6 2 3 5" xfId="17212"/>
    <cellStyle name="Normal 2 2 6 2 4" xfId="8675"/>
    <cellStyle name="Normal 2 2 6 2 4 2" xfId="42015"/>
    <cellStyle name="Normal 2 2 6 2 4 3" xfId="25291"/>
    <cellStyle name="Normal 2 2 6 2 5" xfId="7513"/>
    <cellStyle name="Normal 2 2 6 2 5 2" xfId="40574"/>
    <cellStyle name="Normal 2 2 6 2 5 3" xfId="24132"/>
    <cellStyle name="Normal 2 2 6 2 6" xfId="5720"/>
    <cellStyle name="Normal 2 2 6 2 6 2" xfId="22491"/>
    <cellStyle name="Normal 2 2 6 2 7" xfId="18502"/>
    <cellStyle name="Normal 2 2 6 2 8" xfId="30126"/>
    <cellStyle name="Normal 2 2 6 2 9" xfId="35458"/>
    <cellStyle name="Normal 2 2 6 3" xfId="3575"/>
    <cellStyle name="Normal 2 2 6 3 10" xfId="13905"/>
    <cellStyle name="Normal 2 2 6 3 2" xfId="10720"/>
    <cellStyle name="Normal 2 2 6 3 2 2" xfId="27327"/>
    <cellStyle name="Normal 2 2 6 3 2 3" xfId="32152"/>
    <cellStyle name="Normal 2 2 6 3 2 4" xfId="37625"/>
    <cellStyle name="Normal 2 2 6 3 2 5" xfId="15568"/>
    <cellStyle name="Normal 2 2 6 3 3" xfId="12743"/>
    <cellStyle name="Normal 2 2 6 3 3 2" xfId="29350"/>
    <cellStyle name="Normal 2 2 6 3 3 3" xfId="34180"/>
    <cellStyle name="Normal 2 2 6 3 3 4" xfId="39656"/>
    <cellStyle name="Normal 2 2 6 3 3 5" xfId="17591"/>
    <cellStyle name="Normal 2 2 6 3 4" xfId="9054"/>
    <cellStyle name="Normal 2 2 6 3 4 2" xfId="41505"/>
    <cellStyle name="Normal 2 2 6 3 4 3" xfId="25670"/>
    <cellStyle name="Normal 2 2 6 3 5" xfId="7892"/>
    <cellStyle name="Normal 2 2 6 3 5 2" xfId="42081"/>
    <cellStyle name="Normal 2 2 6 3 5 3" xfId="24511"/>
    <cellStyle name="Normal 2 2 6 3 6" xfId="6154"/>
    <cellStyle name="Normal 2 2 6 3 6 2" xfId="22870"/>
    <cellStyle name="Normal 2 2 6 3 7" xfId="20728"/>
    <cellStyle name="Normal 2 2 6 3 8" xfId="30505"/>
    <cellStyle name="Normal 2 2 6 3 9" xfId="35869"/>
    <cellStyle name="Normal 2 2 6 4" xfId="2672"/>
    <cellStyle name="Normal 2 2 6 4 2" xfId="11978"/>
    <cellStyle name="Normal 2 2 6 4 2 2" xfId="28585"/>
    <cellStyle name="Normal 2 2 6 4 2 3" xfId="33415"/>
    <cellStyle name="Normal 2 2 6 4 2 4" xfId="38891"/>
    <cellStyle name="Normal 2 2 6 4 2 5" xfId="16826"/>
    <cellStyle name="Normal 2 2 6 4 3" xfId="9454"/>
    <cellStyle name="Normal 2 2 6 4 3 2" xfId="42215"/>
    <cellStyle name="Normal 2 2 6 4 3 3" xfId="26064"/>
    <cellStyle name="Normal 2 2 6 4 4" xfId="7127"/>
    <cellStyle name="Normal 2 2 6 4 4 2" xfId="40893"/>
    <cellStyle name="Normal 2 2 6 4 4 3" xfId="23746"/>
    <cellStyle name="Normal 2 2 6 4 5" xfId="5253"/>
    <cellStyle name="Normal 2 2 6 4 5 2" xfId="22105"/>
    <cellStyle name="Normal 2 2 6 4 6" xfId="19962"/>
    <cellStyle name="Normal 2 2 6 4 7" xfId="30890"/>
    <cellStyle name="Normal 2 2 6 4 8" xfId="36296"/>
    <cellStyle name="Normal 2 2 6 4 9" xfId="14305"/>
    <cellStyle name="Normal 2 2 6 5" xfId="2127"/>
    <cellStyle name="Normal 2 2 6 5 2" xfId="11498"/>
    <cellStyle name="Normal 2 2 6 5 2 2" xfId="28105"/>
    <cellStyle name="Normal 2 2 6 5 2 3" xfId="32935"/>
    <cellStyle name="Normal 2 2 6 5 2 4" xfId="38411"/>
    <cellStyle name="Normal 2 2 6 5 2 5" xfId="16346"/>
    <cellStyle name="Normal 2 2 6 5 3" xfId="9843"/>
    <cellStyle name="Normal 2 2 6 5 3 2" xfId="42597"/>
    <cellStyle name="Normal 2 2 6 5 3 3" xfId="26453"/>
    <cellStyle name="Normal 2 2 6 5 4" xfId="4708"/>
    <cellStyle name="Normal 2 2 6 5 4 2" xfId="21623"/>
    <cellStyle name="Normal 2 2 6 5 5" xfId="19480"/>
    <cellStyle name="Normal 2 2 6 5 6" xfId="31279"/>
    <cellStyle name="Normal 2 2 6 5 7" xfId="36689"/>
    <cellStyle name="Normal 2 2 6 5 8" xfId="14694"/>
    <cellStyle name="Normal 2 2 6 6" xfId="1633"/>
    <cellStyle name="Normal 2 2 6 6 2" xfId="11109"/>
    <cellStyle name="Normal 2 2 6 6 2 2" xfId="27716"/>
    <cellStyle name="Normal 2 2 6 6 3" xfId="18994"/>
    <cellStyle name="Normal 2 2 6 6 4" xfId="32548"/>
    <cellStyle name="Normal 2 2 6 6 5" xfId="38024"/>
    <cellStyle name="Normal 2 2 6 6 6" xfId="15957"/>
    <cellStyle name="Normal 2 2 6 7" xfId="8289"/>
    <cellStyle name="Normal 2 2 6 7 2" xfId="41317"/>
    <cellStyle name="Normal 2 2 6 7 3" xfId="24907"/>
    <cellStyle name="Normal 2 2 6 8" xfId="6645"/>
    <cellStyle name="Normal 2 2 6 8 2" xfId="41360"/>
    <cellStyle name="Normal 2 2 6 8 3" xfId="23268"/>
    <cellStyle name="Normal 2 2 6 9" xfId="4136"/>
    <cellStyle name="Normal 2 2 6 9 2" xfId="21133"/>
    <cellStyle name="Normal 2 2 7" xfId="253"/>
    <cellStyle name="Normal 2 2 7 10" xfId="18016"/>
    <cellStyle name="Normal 2 2 7 11" xfId="29745"/>
    <cellStyle name="Normal 2 2 7 12" xfId="34654"/>
    <cellStyle name="Normal 2 2 7 13" xfId="13141"/>
    <cellStyle name="Normal 2 2 7 2" xfId="1115"/>
    <cellStyle name="Normal 2 2 7 2 10" xfId="13527"/>
    <cellStyle name="Normal 2 2 7 2 2" xfId="3142"/>
    <cellStyle name="Normal 2 2 7 2 2 2" xfId="10341"/>
    <cellStyle name="Normal 2 2 7 2 2 2 2" xfId="26949"/>
    <cellStyle name="Normal 2 2 7 2 2 3" xfId="20349"/>
    <cellStyle name="Normal 2 2 7 2 2 4" xfId="31774"/>
    <cellStyle name="Normal 2 2 7 2 2 5" xfId="37247"/>
    <cellStyle name="Normal 2 2 7 2 2 6" xfId="15190"/>
    <cellStyle name="Normal 2 2 7 2 3" xfId="12365"/>
    <cellStyle name="Normal 2 2 7 2 3 2" xfId="28972"/>
    <cellStyle name="Normal 2 2 7 2 3 3" xfId="33802"/>
    <cellStyle name="Normal 2 2 7 2 3 4" xfId="39278"/>
    <cellStyle name="Normal 2 2 7 2 3 5" xfId="17213"/>
    <cellStyle name="Normal 2 2 7 2 4" xfId="8676"/>
    <cellStyle name="Normal 2 2 7 2 4 2" xfId="34603"/>
    <cellStyle name="Normal 2 2 7 2 4 3" xfId="25292"/>
    <cellStyle name="Normal 2 2 7 2 5" xfId="7514"/>
    <cellStyle name="Normal 2 2 7 2 5 2" xfId="40779"/>
    <cellStyle name="Normal 2 2 7 2 5 3" xfId="24133"/>
    <cellStyle name="Normal 2 2 7 2 6" xfId="5721"/>
    <cellStyle name="Normal 2 2 7 2 6 2" xfId="22492"/>
    <cellStyle name="Normal 2 2 7 2 7" xfId="18503"/>
    <cellStyle name="Normal 2 2 7 2 8" xfId="30127"/>
    <cellStyle name="Normal 2 2 7 2 9" xfId="35459"/>
    <cellStyle name="Normal 2 2 7 3" xfId="3576"/>
    <cellStyle name="Normal 2 2 7 3 10" xfId="13906"/>
    <cellStyle name="Normal 2 2 7 3 2" xfId="10721"/>
    <cellStyle name="Normal 2 2 7 3 2 2" xfId="27328"/>
    <cellStyle name="Normal 2 2 7 3 2 3" xfId="32153"/>
    <cellStyle name="Normal 2 2 7 3 2 4" xfId="37626"/>
    <cellStyle name="Normal 2 2 7 3 2 5" xfId="15569"/>
    <cellStyle name="Normal 2 2 7 3 3" xfId="12744"/>
    <cellStyle name="Normal 2 2 7 3 3 2" xfId="29351"/>
    <cellStyle name="Normal 2 2 7 3 3 3" xfId="34181"/>
    <cellStyle name="Normal 2 2 7 3 3 4" xfId="39657"/>
    <cellStyle name="Normal 2 2 7 3 3 5" xfId="17592"/>
    <cellStyle name="Normal 2 2 7 3 4" xfId="9055"/>
    <cellStyle name="Normal 2 2 7 3 4 2" xfId="40911"/>
    <cellStyle name="Normal 2 2 7 3 4 3" xfId="25671"/>
    <cellStyle name="Normal 2 2 7 3 5" xfId="7893"/>
    <cellStyle name="Normal 2 2 7 3 5 2" xfId="40820"/>
    <cellStyle name="Normal 2 2 7 3 5 3" xfId="24512"/>
    <cellStyle name="Normal 2 2 7 3 6" xfId="6155"/>
    <cellStyle name="Normal 2 2 7 3 6 2" xfId="22871"/>
    <cellStyle name="Normal 2 2 7 3 7" xfId="20729"/>
    <cellStyle name="Normal 2 2 7 3 8" xfId="30506"/>
    <cellStyle name="Normal 2 2 7 3 9" xfId="35870"/>
    <cellStyle name="Normal 2 2 7 4" xfId="2673"/>
    <cellStyle name="Normal 2 2 7 4 2" xfId="11979"/>
    <cellStyle name="Normal 2 2 7 4 2 2" xfId="28586"/>
    <cellStyle name="Normal 2 2 7 4 2 3" xfId="33416"/>
    <cellStyle name="Normal 2 2 7 4 2 4" xfId="38892"/>
    <cellStyle name="Normal 2 2 7 4 2 5" xfId="16827"/>
    <cellStyle name="Normal 2 2 7 4 3" xfId="9455"/>
    <cellStyle name="Normal 2 2 7 4 3 2" xfId="42216"/>
    <cellStyle name="Normal 2 2 7 4 3 3" xfId="26065"/>
    <cellStyle name="Normal 2 2 7 4 4" xfId="7128"/>
    <cellStyle name="Normal 2 2 7 4 4 2" xfId="41858"/>
    <cellStyle name="Normal 2 2 7 4 4 3" xfId="23747"/>
    <cellStyle name="Normal 2 2 7 4 5" xfId="5254"/>
    <cellStyle name="Normal 2 2 7 4 5 2" xfId="22106"/>
    <cellStyle name="Normal 2 2 7 4 6" xfId="19963"/>
    <cellStyle name="Normal 2 2 7 4 7" xfId="30891"/>
    <cellStyle name="Normal 2 2 7 4 8" xfId="36297"/>
    <cellStyle name="Normal 2 2 7 4 9" xfId="14306"/>
    <cellStyle name="Normal 2 2 7 5" xfId="2128"/>
    <cellStyle name="Normal 2 2 7 5 2" xfId="11499"/>
    <cellStyle name="Normal 2 2 7 5 2 2" xfId="28106"/>
    <cellStyle name="Normal 2 2 7 5 2 3" xfId="32936"/>
    <cellStyle name="Normal 2 2 7 5 2 4" xfId="38412"/>
    <cellStyle name="Normal 2 2 7 5 2 5" xfId="16347"/>
    <cellStyle name="Normal 2 2 7 5 3" xfId="9844"/>
    <cellStyle name="Normal 2 2 7 5 3 2" xfId="42598"/>
    <cellStyle name="Normal 2 2 7 5 3 3" xfId="26454"/>
    <cellStyle name="Normal 2 2 7 5 4" xfId="4709"/>
    <cellStyle name="Normal 2 2 7 5 4 2" xfId="21624"/>
    <cellStyle name="Normal 2 2 7 5 5" xfId="19481"/>
    <cellStyle name="Normal 2 2 7 5 6" xfId="31280"/>
    <cellStyle name="Normal 2 2 7 5 7" xfId="36690"/>
    <cellStyle name="Normal 2 2 7 5 8" xfId="14695"/>
    <cellStyle name="Normal 2 2 7 6" xfId="1634"/>
    <cellStyle name="Normal 2 2 7 6 2" xfId="11110"/>
    <cellStyle name="Normal 2 2 7 6 2 2" xfId="27717"/>
    <cellStyle name="Normal 2 2 7 6 3" xfId="18995"/>
    <cellStyle name="Normal 2 2 7 6 4" xfId="32549"/>
    <cellStyle name="Normal 2 2 7 6 5" xfId="38025"/>
    <cellStyle name="Normal 2 2 7 6 6" xfId="15958"/>
    <cellStyle name="Normal 2 2 7 7" xfId="8290"/>
    <cellStyle name="Normal 2 2 7 7 2" xfId="41248"/>
    <cellStyle name="Normal 2 2 7 7 3" xfId="24908"/>
    <cellStyle name="Normal 2 2 7 8" xfId="6646"/>
    <cellStyle name="Normal 2 2 7 8 2" xfId="40690"/>
    <cellStyle name="Normal 2 2 7 8 3" xfId="23269"/>
    <cellStyle name="Normal 2 2 7 9" xfId="4137"/>
    <cellStyle name="Normal 2 2 7 9 2" xfId="21134"/>
    <cellStyle name="Normal 2 2 8" xfId="254"/>
    <cellStyle name="Normal 2 2 8 10" xfId="18017"/>
    <cellStyle name="Normal 2 2 8 11" xfId="29746"/>
    <cellStyle name="Normal 2 2 8 12" xfId="34655"/>
    <cellStyle name="Normal 2 2 8 13" xfId="13142"/>
    <cellStyle name="Normal 2 2 8 2" xfId="1116"/>
    <cellStyle name="Normal 2 2 8 2 10" xfId="13528"/>
    <cellStyle name="Normal 2 2 8 2 2" xfId="3143"/>
    <cellStyle name="Normal 2 2 8 2 2 2" xfId="10342"/>
    <cellStyle name="Normal 2 2 8 2 2 2 2" xfId="26950"/>
    <cellStyle name="Normal 2 2 8 2 2 3" xfId="20350"/>
    <cellStyle name="Normal 2 2 8 2 2 4" xfId="31775"/>
    <cellStyle name="Normal 2 2 8 2 2 5" xfId="37248"/>
    <cellStyle name="Normal 2 2 8 2 2 6" xfId="15191"/>
    <cellStyle name="Normal 2 2 8 2 3" xfId="12366"/>
    <cellStyle name="Normal 2 2 8 2 3 2" xfId="28973"/>
    <cellStyle name="Normal 2 2 8 2 3 3" xfId="33803"/>
    <cellStyle name="Normal 2 2 8 2 3 4" xfId="39279"/>
    <cellStyle name="Normal 2 2 8 2 3 5" xfId="17214"/>
    <cellStyle name="Normal 2 2 8 2 4" xfId="8677"/>
    <cellStyle name="Normal 2 2 8 2 4 2" xfId="41392"/>
    <cellStyle name="Normal 2 2 8 2 4 3" xfId="25293"/>
    <cellStyle name="Normal 2 2 8 2 5" xfId="7515"/>
    <cellStyle name="Normal 2 2 8 2 5 2" xfId="42098"/>
    <cellStyle name="Normal 2 2 8 2 5 3" xfId="24134"/>
    <cellStyle name="Normal 2 2 8 2 6" xfId="5722"/>
    <cellStyle name="Normal 2 2 8 2 6 2" xfId="22493"/>
    <cellStyle name="Normal 2 2 8 2 7" xfId="18504"/>
    <cellStyle name="Normal 2 2 8 2 8" xfId="30128"/>
    <cellStyle name="Normal 2 2 8 2 9" xfId="35460"/>
    <cellStyle name="Normal 2 2 8 3" xfId="3577"/>
    <cellStyle name="Normal 2 2 8 3 10" xfId="13907"/>
    <cellStyle name="Normal 2 2 8 3 2" xfId="10722"/>
    <cellStyle name="Normal 2 2 8 3 2 2" xfId="27329"/>
    <cellStyle name="Normal 2 2 8 3 2 3" xfId="32154"/>
    <cellStyle name="Normal 2 2 8 3 2 4" xfId="37627"/>
    <cellStyle name="Normal 2 2 8 3 2 5" xfId="15570"/>
    <cellStyle name="Normal 2 2 8 3 3" xfId="12745"/>
    <cellStyle name="Normal 2 2 8 3 3 2" xfId="29352"/>
    <cellStyle name="Normal 2 2 8 3 3 3" xfId="34182"/>
    <cellStyle name="Normal 2 2 8 3 3 4" xfId="39658"/>
    <cellStyle name="Normal 2 2 8 3 3 5" xfId="17593"/>
    <cellStyle name="Normal 2 2 8 3 4" xfId="9056"/>
    <cellStyle name="Normal 2 2 8 3 4 2" xfId="36047"/>
    <cellStyle name="Normal 2 2 8 3 4 3" xfId="25672"/>
    <cellStyle name="Normal 2 2 8 3 5" xfId="7894"/>
    <cellStyle name="Normal 2 2 8 3 5 2" xfId="41569"/>
    <cellStyle name="Normal 2 2 8 3 5 3" xfId="24513"/>
    <cellStyle name="Normal 2 2 8 3 6" xfId="6156"/>
    <cellStyle name="Normal 2 2 8 3 6 2" xfId="22872"/>
    <cellStyle name="Normal 2 2 8 3 7" xfId="20730"/>
    <cellStyle name="Normal 2 2 8 3 8" xfId="30507"/>
    <cellStyle name="Normal 2 2 8 3 9" xfId="35871"/>
    <cellStyle name="Normal 2 2 8 4" xfId="2674"/>
    <cellStyle name="Normal 2 2 8 4 2" xfId="11980"/>
    <cellStyle name="Normal 2 2 8 4 2 2" xfId="28587"/>
    <cellStyle name="Normal 2 2 8 4 2 3" xfId="33417"/>
    <cellStyle name="Normal 2 2 8 4 2 4" xfId="38893"/>
    <cellStyle name="Normal 2 2 8 4 2 5" xfId="16828"/>
    <cellStyle name="Normal 2 2 8 4 3" xfId="9456"/>
    <cellStyle name="Normal 2 2 8 4 3 2" xfId="42217"/>
    <cellStyle name="Normal 2 2 8 4 3 3" xfId="26066"/>
    <cellStyle name="Normal 2 2 8 4 4" xfId="7129"/>
    <cellStyle name="Normal 2 2 8 4 4 2" xfId="34841"/>
    <cellStyle name="Normal 2 2 8 4 4 3" xfId="23748"/>
    <cellStyle name="Normal 2 2 8 4 5" xfId="5255"/>
    <cellStyle name="Normal 2 2 8 4 5 2" xfId="22107"/>
    <cellStyle name="Normal 2 2 8 4 6" xfId="19964"/>
    <cellStyle name="Normal 2 2 8 4 7" xfId="30892"/>
    <cellStyle name="Normal 2 2 8 4 8" xfId="36298"/>
    <cellStyle name="Normal 2 2 8 4 9" xfId="14307"/>
    <cellStyle name="Normal 2 2 8 5" xfId="2129"/>
    <cellStyle name="Normal 2 2 8 5 2" xfId="11500"/>
    <cellStyle name="Normal 2 2 8 5 2 2" xfId="28107"/>
    <cellStyle name="Normal 2 2 8 5 2 3" xfId="32937"/>
    <cellStyle name="Normal 2 2 8 5 2 4" xfId="38413"/>
    <cellStyle name="Normal 2 2 8 5 2 5" xfId="16348"/>
    <cellStyle name="Normal 2 2 8 5 3" xfId="9845"/>
    <cellStyle name="Normal 2 2 8 5 3 2" xfId="42599"/>
    <cellStyle name="Normal 2 2 8 5 3 3" xfId="26455"/>
    <cellStyle name="Normal 2 2 8 5 4" xfId="4710"/>
    <cellStyle name="Normal 2 2 8 5 4 2" xfId="21625"/>
    <cellStyle name="Normal 2 2 8 5 5" xfId="19482"/>
    <cellStyle name="Normal 2 2 8 5 6" xfId="31281"/>
    <cellStyle name="Normal 2 2 8 5 7" xfId="36691"/>
    <cellStyle name="Normal 2 2 8 5 8" xfId="14696"/>
    <cellStyle name="Normal 2 2 8 6" xfId="1635"/>
    <cellStyle name="Normal 2 2 8 6 2" xfId="11111"/>
    <cellStyle name="Normal 2 2 8 6 2 2" xfId="27718"/>
    <cellStyle name="Normal 2 2 8 6 3" xfId="18996"/>
    <cellStyle name="Normal 2 2 8 6 4" xfId="32550"/>
    <cellStyle name="Normal 2 2 8 6 5" xfId="38026"/>
    <cellStyle name="Normal 2 2 8 6 6" xfId="15959"/>
    <cellStyle name="Normal 2 2 8 7" xfId="8291"/>
    <cellStyle name="Normal 2 2 8 7 2" xfId="41167"/>
    <cellStyle name="Normal 2 2 8 7 3" xfId="24909"/>
    <cellStyle name="Normal 2 2 8 8" xfId="6647"/>
    <cellStyle name="Normal 2 2 8 8 2" xfId="34957"/>
    <cellStyle name="Normal 2 2 8 8 3" xfId="23270"/>
    <cellStyle name="Normal 2 2 8 9" xfId="4138"/>
    <cellStyle name="Normal 2 2 8 9 2" xfId="21135"/>
    <cellStyle name="Normal 2 2 9" xfId="255"/>
    <cellStyle name="Normal 2 2 9 10" xfId="18018"/>
    <cellStyle name="Normal 2 2 9 11" xfId="29747"/>
    <cellStyle name="Normal 2 2 9 12" xfId="34656"/>
    <cellStyle name="Normal 2 2 9 13" xfId="13143"/>
    <cellStyle name="Normal 2 2 9 2" xfId="1117"/>
    <cellStyle name="Normal 2 2 9 2 10" xfId="13529"/>
    <cellStyle name="Normal 2 2 9 2 2" xfId="3144"/>
    <cellStyle name="Normal 2 2 9 2 2 2" xfId="10343"/>
    <cellStyle name="Normal 2 2 9 2 2 2 2" xfId="26951"/>
    <cellStyle name="Normal 2 2 9 2 2 3" xfId="20351"/>
    <cellStyle name="Normal 2 2 9 2 2 4" xfId="31776"/>
    <cellStyle name="Normal 2 2 9 2 2 5" xfId="37249"/>
    <cellStyle name="Normal 2 2 9 2 2 6" xfId="15192"/>
    <cellStyle name="Normal 2 2 9 2 3" xfId="12367"/>
    <cellStyle name="Normal 2 2 9 2 3 2" xfId="28974"/>
    <cellStyle name="Normal 2 2 9 2 3 3" xfId="33804"/>
    <cellStyle name="Normal 2 2 9 2 3 4" xfId="39280"/>
    <cellStyle name="Normal 2 2 9 2 3 5" xfId="17215"/>
    <cellStyle name="Normal 2 2 9 2 4" xfId="8678"/>
    <cellStyle name="Normal 2 2 9 2 4 2" xfId="41883"/>
    <cellStyle name="Normal 2 2 9 2 4 3" xfId="25294"/>
    <cellStyle name="Normal 2 2 9 2 5" xfId="7516"/>
    <cellStyle name="Normal 2 2 9 2 5 2" xfId="37125"/>
    <cellStyle name="Normal 2 2 9 2 5 3" xfId="24135"/>
    <cellStyle name="Normal 2 2 9 2 6" xfId="5723"/>
    <cellStyle name="Normal 2 2 9 2 6 2" xfId="22494"/>
    <cellStyle name="Normal 2 2 9 2 7" xfId="18505"/>
    <cellStyle name="Normal 2 2 9 2 8" xfId="30129"/>
    <cellStyle name="Normal 2 2 9 2 9" xfId="35461"/>
    <cellStyle name="Normal 2 2 9 3" xfId="3578"/>
    <cellStyle name="Normal 2 2 9 3 10" xfId="13908"/>
    <cellStyle name="Normal 2 2 9 3 2" xfId="10723"/>
    <cellStyle name="Normal 2 2 9 3 2 2" xfId="27330"/>
    <cellStyle name="Normal 2 2 9 3 2 3" xfId="32155"/>
    <cellStyle name="Normal 2 2 9 3 2 4" xfId="37628"/>
    <cellStyle name="Normal 2 2 9 3 2 5" xfId="15571"/>
    <cellStyle name="Normal 2 2 9 3 3" xfId="12746"/>
    <cellStyle name="Normal 2 2 9 3 3 2" xfId="29353"/>
    <cellStyle name="Normal 2 2 9 3 3 3" xfId="34183"/>
    <cellStyle name="Normal 2 2 9 3 3 4" xfId="39659"/>
    <cellStyle name="Normal 2 2 9 3 3 5" xfId="17594"/>
    <cellStyle name="Normal 2 2 9 3 4" xfId="9057"/>
    <cellStyle name="Normal 2 2 9 3 4 2" xfId="41443"/>
    <cellStyle name="Normal 2 2 9 3 4 3" xfId="25673"/>
    <cellStyle name="Normal 2 2 9 3 5" xfId="7895"/>
    <cellStyle name="Normal 2 2 9 3 5 2" xfId="40088"/>
    <cellStyle name="Normal 2 2 9 3 5 3" xfId="24514"/>
    <cellStyle name="Normal 2 2 9 3 6" xfId="6157"/>
    <cellStyle name="Normal 2 2 9 3 6 2" xfId="22873"/>
    <cellStyle name="Normal 2 2 9 3 7" xfId="20731"/>
    <cellStyle name="Normal 2 2 9 3 8" xfId="30508"/>
    <cellStyle name="Normal 2 2 9 3 9" xfId="35872"/>
    <cellStyle name="Normal 2 2 9 4" xfId="2675"/>
    <cellStyle name="Normal 2 2 9 4 2" xfId="11981"/>
    <cellStyle name="Normal 2 2 9 4 2 2" xfId="28588"/>
    <cellStyle name="Normal 2 2 9 4 2 3" xfId="33418"/>
    <cellStyle name="Normal 2 2 9 4 2 4" xfId="38894"/>
    <cellStyle name="Normal 2 2 9 4 2 5" xfId="16829"/>
    <cellStyle name="Normal 2 2 9 4 3" xfId="9457"/>
    <cellStyle name="Normal 2 2 9 4 3 2" xfId="42218"/>
    <cellStyle name="Normal 2 2 9 4 3 3" xfId="26067"/>
    <cellStyle name="Normal 2 2 9 4 4" xfId="7130"/>
    <cellStyle name="Normal 2 2 9 4 4 2" xfId="41552"/>
    <cellStyle name="Normal 2 2 9 4 4 3" xfId="23749"/>
    <cellStyle name="Normal 2 2 9 4 5" xfId="5256"/>
    <cellStyle name="Normal 2 2 9 4 5 2" xfId="22108"/>
    <cellStyle name="Normal 2 2 9 4 6" xfId="19965"/>
    <cellStyle name="Normal 2 2 9 4 7" xfId="30893"/>
    <cellStyle name="Normal 2 2 9 4 8" xfId="36299"/>
    <cellStyle name="Normal 2 2 9 4 9" xfId="14308"/>
    <cellStyle name="Normal 2 2 9 5" xfId="2130"/>
    <cellStyle name="Normal 2 2 9 5 2" xfId="11501"/>
    <cellStyle name="Normal 2 2 9 5 2 2" xfId="28108"/>
    <cellStyle name="Normal 2 2 9 5 2 3" xfId="32938"/>
    <cellStyle name="Normal 2 2 9 5 2 4" xfId="38414"/>
    <cellStyle name="Normal 2 2 9 5 2 5" xfId="16349"/>
    <cellStyle name="Normal 2 2 9 5 3" xfId="9846"/>
    <cellStyle name="Normal 2 2 9 5 3 2" xfId="42600"/>
    <cellStyle name="Normal 2 2 9 5 3 3" xfId="26456"/>
    <cellStyle name="Normal 2 2 9 5 4" xfId="4711"/>
    <cellStyle name="Normal 2 2 9 5 4 2" xfId="21626"/>
    <cellStyle name="Normal 2 2 9 5 5" xfId="19483"/>
    <cellStyle name="Normal 2 2 9 5 6" xfId="31282"/>
    <cellStyle name="Normal 2 2 9 5 7" xfId="36692"/>
    <cellStyle name="Normal 2 2 9 5 8" xfId="14697"/>
    <cellStyle name="Normal 2 2 9 6" xfId="1636"/>
    <cellStyle name="Normal 2 2 9 6 2" xfId="11112"/>
    <cellStyle name="Normal 2 2 9 6 2 2" xfId="27719"/>
    <cellStyle name="Normal 2 2 9 6 3" xfId="18997"/>
    <cellStyle name="Normal 2 2 9 6 4" xfId="32551"/>
    <cellStyle name="Normal 2 2 9 6 5" xfId="38027"/>
    <cellStyle name="Normal 2 2 9 6 6" xfId="15960"/>
    <cellStyle name="Normal 2 2 9 7" xfId="8292"/>
    <cellStyle name="Normal 2 2 9 7 2" xfId="41863"/>
    <cellStyle name="Normal 2 2 9 7 3" xfId="24910"/>
    <cellStyle name="Normal 2 2 9 8" xfId="6648"/>
    <cellStyle name="Normal 2 2 9 8 2" xfId="41306"/>
    <cellStyle name="Normal 2 2 9 8 3" xfId="23271"/>
    <cellStyle name="Normal 2 2 9 9" xfId="4139"/>
    <cellStyle name="Normal 2 2 9 9 2" xfId="21136"/>
    <cellStyle name="Normal 2 20" xfId="256"/>
    <cellStyle name="Normal 2 20 2" xfId="3579"/>
    <cellStyle name="Normal 2 20 2 2" xfId="6158"/>
    <cellStyle name="Normal 2 20 3" xfId="2676"/>
    <cellStyle name="Normal 2 20 3 2" xfId="5257"/>
    <cellStyle name="Normal 2 20 4" xfId="4140"/>
    <cellStyle name="Normal 2 21" xfId="257"/>
    <cellStyle name="Normal 2 21 2" xfId="3580"/>
    <cellStyle name="Normal 2 21 2 2" xfId="6159"/>
    <cellStyle name="Normal 2 21 3" xfId="2677"/>
    <cellStyle name="Normal 2 21 3 2" xfId="5258"/>
    <cellStyle name="Normal 2 21 4" xfId="4141"/>
    <cellStyle name="Normal 2 22" xfId="258"/>
    <cellStyle name="Normal 2 22 2" xfId="3581"/>
    <cellStyle name="Normal 2 22 2 2" xfId="6160"/>
    <cellStyle name="Normal 2 22 3" xfId="2678"/>
    <cellStyle name="Normal 2 22 3 2" xfId="5259"/>
    <cellStyle name="Normal 2 22 4" xfId="4142"/>
    <cellStyle name="Normal 2 23" xfId="259"/>
    <cellStyle name="Normal 2 23 2" xfId="3582"/>
    <cellStyle name="Normal 2 23 2 2" xfId="6161"/>
    <cellStyle name="Normal 2 23 3" xfId="2679"/>
    <cellStyle name="Normal 2 23 3 2" xfId="5260"/>
    <cellStyle name="Normal 2 23 4" xfId="4143"/>
    <cellStyle name="Normal 2 24" xfId="260"/>
    <cellStyle name="Normal 2 24 2" xfId="3583"/>
    <cellStyle name="Normal 2 24 2 2" xfId="6162"/>
    <cellStyle name="Normal 2 24 3" xfId="2680"/>
    <cellStyle name="Normal 2 24 3 2" xfId="5261"/>
    <cellStyle name="Normal 2 24 4" xfId="4144"/>
    <cellStyle name="Normal 2 25" xfId="261"/>
    <cellStyle name="Normal 2 25 2" xfId="3584"/>
    <cellStyle name="Normal 2 25 2 2" xfId="6163"/>
    <cellStyle name="Normal 2 25 3" xfId="2681"/>
    <cellStyle name="Normal 2 25 3 2" xfId="5262"/>
    <cellStyle name="Normal 2 25 4" xfId="4145"/>
    <cellStyle name="Normal 2 26" xfId="262"/>
    <cellStyle name="Normal 2 26 2" xfId="3585"/>
    <cellStyle name="Normal 2 26 2 2" xfId="6164"/>
    <cellStyle name="Normal 2 26 3" xfId="2682"/>
    <cellStyle name="Normal 2 26 3 2" xfId="5263"/>
    <cellStyle name="Normal 2 26 4" xfId="4146"/>
    <cellStyle name="Normal 2 27" xfId="263"/>
    <cellStyle name="Normal 2 27 2" xfId="3586"/>
    <cellStyle name="Normal 2 27 2 2" xfId="6165"/>
    <cellStyle name="Normal 2 27 3" xfId="2683"/>
    <cellStyle name="Normal 2 27 3 2" xfId="5264"/>
    <cellStyle name="Normal 2 27 4" xfId="4147"/>
    <cellStyle name="Normal 2 28" xfId="264"/>
    <cellStyle name="Normal 2 28 2" xfId="3587"/>
    <cellStyle name="Normal 2 28 2 2" xfId="6166"/>
    <cellStyle name="Normal 2 28 3" xfId="2684"/>
    <cellStyle name="Normal 2 28 3 2" xfId="5265"/>
    <cellStyle name="Normal 2 28 4" xfId="4148"/>
    <cellStyle name="Normal 2 29" xfId="265"/>
    <cellStyle name="Normal 2 29 2" xfId="3588"/>
    <cellStyle name="Normal 2 29 2 2" xfId="6167"/>
    <cellStyle name="Normal 2 29 3" xfId="2685"/>
    <cellStyle name="Normal 2 29 3 2" xfId="5266"/>
    <cellStyle name="Normal 2 29 4" xfId="4149"/>
    <cellStyle name="Normal 2 3" xfId="266"/>
    <cellStyle name="Normal 2 3 2" xfId="267"/>
    <cellStyle name="Normal 2 3 2 2" xfId="268"/>
    <cellStyle name="Normal 2 3 2 2 2" xfId="1118"/>
    <cellStyle name="Normal 2 3 2 2 2 2" xfId="3764"/>
    <cellStyle name="Normal 2 3 2 2 2 2 2" xfId="6343"/>
    <cellStyle name="Normal 2 3 2 2 2 3" xfId="2687"/>
    <cellStyle name="Normal 2 3 2 2 2 3 2" xfId="5268"/>
    <cellStyle name="Normal 2 3 2 2 2 4" xfId="4152"/>
    <cellStyle name="Normal 2 3 2 2 3" xfId="1119"/>
    <cellStyle name="Normal 2 3 2 2 4" xfId="3589"/>
    <cellStyle name="Normal 2 3 2 2 4 2" xfId="6168"/>
    <cellStyle name="Normal 2 3 2 2 5" xfId="2686"/>
    <cellStyle name="Normal 2 3 2 2 5 2" xfId="5267"/>
    <cellStyle name="Normal 2 3 2 2 6" xfId="4151"/>
    <cellStyle name="Normal 2 3 3" xfId="269"/>
    <cellStyle name="Normal 2 3 3 2" xfId="270"/>
    <cellStyle name="Normal 2 3 3 2 2" xfId="1120"/>
    <cellStyle name="Normal 2 3 3 2 3" xfId="1121"/>
    <cellStyle name="Normal 2 3 3 2 3 2" xfId="3759"/>
    <cellStyle name="Normal 2 3 3 2 3 2 2" xfId="6338"/>
    <cellStyle name="Normal 2 3 3 2 3 3" xfId="2689"/>
    <cellStyle name="Normal 2 3 3 2 3 3 2" xfId="5270"/>
    <cellStyle name="Normal 2 3 3 2 3 4" xfId="4154"/>
    <cellStyle name="Normal 2 3 3 3" xfId="271"/>
    <cellStyle name="Normal 2 3 3 3 2" xfId="3591"/>
    <cellStyle name="Normal 2 3 3 3 2 2" xfId="6170"/>
    <cellStyle name="Normal 2 3 3 3 3" xfId="2690"/>
    <cellStyle name="Normal 2 3 3 3 3 2" xfId="5271"/>
    <cellStyle name="Normal 2 3 3 3 4" xfId="4155"/>
    <cellStyle name="Normal 2 3 3 4" xfId="3590"/>
    <cellStyle name="Normal 2 3 3 4 2" xfId="6169"/>
    <cellStyle name="Normal 2 3 3 5" xfId="2688"/>
    <cellStyle name="Normal 2 3 3 5 2" xfId="5269"/>
    <cellStyle name="Normal 2 3 3 6" xfId="4153"/>
    <cellStyle name="Normal 2 3 4" xfId="272"/>
    <cellStyle name="Normal 2 3 4 2" xfId="3592"/>
    <cellStyle name="Normal 2 3 4 2 2" xfId="6171"/>
    <cellStyle name="Normal 2 3 4 3" xfId="2691"/>
    <cellStyle name="Normal 2 3 4 3 2" xfId="5272"/>
    <cellStyle name="Normal 2 3 4 4" xfId="4156"/>
    <cellStyle name="Normal 2 3 5" xfId="273"/>
    <cellStyle name="Normal 2 3 6" xfId="1122"/>
    <cellStyle name="Normal 2 3 6 2" xfId="3756"/>
    <cellStyle name="Normal 2 3 6 2 2" xfId="6335"/>
    <cellStyle name="Normal 2 3 6 3" xfId="2692"/>
    <cellStyle name="Normal 2 3 6 3 2" xfId="5273"/>
    <cellStyle name="Normal 2 3 6 4" xfId="4157"/>
    <cellStyle name="Normal 2 3 7" xfId="4150"/>
    <cellStyle name="Normal 2 30" xfId="274"/>
    <cellStyle name="Normal 2 30 2" xfId="3593"/>
    <cellStyle name="Normal 2 30 2 2" xfId="6172"/>
    <cellStyle name="Normal 2 30 3" xfId="2693"/>
    <cellStyle name="Normal 2 30 3 2" xfId="5274"/>
    <cellStyle name="Normal 2 30 4" xfId="4158"/>
    <cellStyle name="Normal 2 31" xfId="275"/>
    <cellStyle name="Normal 2 31 2" xfId="3594"/>
    <cellStyle name="Normal 2 31 2 2" xfId="6173"/>
    <cellStyle name="Normal 2 31 3" xfId="2694"/>
    <cellStyle name="Normal 2 31 3 2" xfId="5275"/>
    <cellStyle name="Normal 2 31 4" xfId="4159"/>
    <cellStyle name="Normal 2 32" xfId="276"/>
    <cellStyle name="Normal 2 32 2" xfId="3595"/>
    <cellStyle name="Normal 2 32 2 2" xfId="6174"/>
    <cellStyle name="Normal 2 32 3" xfId="2695"/>
    <cellStyle name="Normal 2 32 3 2" xfId="5276"/>
    <cellStyle name="Normal 2 32 4" xfId="4160"/>
    <cellStyle name="Normal 2 33" xfId="277"/>
    <cellStyle name="Normal 2 33 2" xfId="3596"/>
    <cellStyle name="Normal 2 33 2 2" xfId="6175"/>
    <cellStyle name="Normal 2 33 3" xfId="2696"/>
    <cellStyle name="Normal 2 33 3 2" xfId="5277"/>
    <cellStyle name="Normal 2 33 4" xfId="4161"/>
    <cellStyle name="Normal 2 34" xfId="278"/>
    <cellStyle name="Normal 2 34 2" xfId="3597"/>
    <cellStyle name="Normal 2 34 2 2" xfId="6176"/>
    <cellStyle name="Normal 2 34 3" xfId="2697"/>
    <cellStyle name="Normal 2 34 3 2" xfId="5278"/>
    <cellStyle name="Normal 2 34 4" xfId="4162"/>
    <cellStyle name="Normal 2 35" xfId="279"/>
    <cellStyle name="Normal 2 35 2" xfId="3598"/>
    <cellStyle name="Normal 2 35 2 2" xfId="6177"/>
    <cellStyle name="Normal 2 35 3" xfId="2698"/>
    <cellStyle name="Normal 2 35 3 2" xfId="5279"/>
    <cellStyle name="Normal 2 35 4" xfId="4163"/>
    <cellStyle name="Normal 2 36" xfId="280"/>
    <cellStyle name="Normal 2 36 2" xfId="3599"/>
    <cellStyle name="Normal 2 36 2 2" xfId="6178"/>
    <cellStyle name="Normal 2 36 3" xfId="2699"/>
    <cellStyle name="Normal 2 36 3 2" xfId="5280"/>
    <cellStyle name="Normal 2 36 4" xfId="4164"/>
    <cellStyle name="Normal 2 37" xfId="281"/>
    <cellStyle name="Normal 2 37 2" xfId="3600"/>
    <cellStyle name="Normal 2 37 2 2" xfId="6179"/>
    <cellStyle name="Normal 2 37 3" xfId="2700"/>
    <cellStyle name="Normal 2 37 3 2" xfId="5281"/>
    <cellStyle name="Normal 2 37 4" xfId="4165"/>
    <cellStyle name="Normal 2 38" xfId="282"/>
    <cellStyle name="Normal 2 38 2" xfId="3601"/>
    <cellStyle name="Normal 2 38 2 2" xfId="6180"/>
    <cellStyle name="Normal 2 38 3" xfId="2701"/>
    <cellStyle name="Normal 2 38 3 2" xfId="5282"/>
    <cellStyle name="Normal 2 38 4" xfId="4166"/>
    <cellStyle name="Normal 2 39" xfId="283"/>
    <cellStyle name="Normal 2 39 2" xfId="3602"/>
    <cellStyle name="Normal 2 39 2 2" xfId="6181"/>
    <cellStyle name="Normal 2 39 3" xfId="2702"/>
    <cellStyle name="Normal 2 39 3 2" xfId="5283"/>
    <cellStyle name="Normal 2 39 4" xfId="4167"/>
    <cellStyle name="Normal 2 4" xfId="284"/>
    <cellStyle name="Normal 2 4 2" xfId="285"/>
    <cellStyle name="Normal 2 4 2 10" xfId="6649"/>
    <cellStyle name="Normal 2 4 2 10 2" xfId="41567"/>
    <cellStyle name="Normal 2 4 2 10 3" xfId="23272"/>
    <cellStyle name="Normal 2 4 2 11" xfId="4169"/>
    <cellStyle name="Normal 2 4 2 11 2" xfId="21137"/>
    <cellStyle name="Normal 2 4 2 12" xfId="18019"/>
    <cellStyle name="Normal 2 4 2 13" xfId="29748"/>
    <cellStyle name="Normal 2 4 2 14" xfId="34677"/>
    <cellStyle name="Normal 2 4 2 15" xfId="13144"/>
    <cellStyle name="Normal 2 4 2 2" xfId="1124"/>
    <cellStyle name="Normal 2 4 2 2 10" xfId="4170"/>
    <cellStyle name="Normal 2 4 2 2 10 2" xfId="21138"/>
    <cellStyle name="Normal 2 4 2 2 11" xfId="18507"/>
    <cellStyle name="Normal 2 4 2 2 12" xfId="29847"/>
    <cellStyle name="Normal 2 4 2 2 13" xfId="34830"/>
    <cellStyle name="Normal 2 4 2 2 14" xfId="13145"/>
    <cellStyle name="Normal 2 4 2 2 2" xfId="3244"/>
    <cellStyle name="Normal 2 4 2 2 2 10" xfId="13629"/>
    <cellStyle name="Normal 2 4 2 2 2 2" xfId="10443"/>
    <cellStyle name="Normal 2 4 2 2 2 2 2" xfId="27051"/>
    <cellStyle name="Normal 2 4 2 2 2 2 3" xfId="31876"/>
    <cellStyle name="Normal 2 4 2 2 2 2 4" xfId="37349"/>
    <cellStyle name="Normal 2 4 2 2 2 2 5" xfId="15292"/>
    <cellStyle name="Normal 2 4 2 2 2 3" xfId="12467"/>
    <cellStyle name="Normal 2 4 2 2 2 3 2" xfId="29074"/>
    <cellStyle name="Normal 2 4 2 2 2 3 3" xfId="33904"/>
    <cellStyle name="Normal 2 4 2 2 2 3 4" xfId="39380"/>
    <cellStyle name="Normal 2 4 2 2 2 3 5" xfId="17315"/>
    <cellStyle name="Normal 2 4 2 2 2 4" xfId="8778"/>
    <cellStyle name="Normal 2 4 2 2 2 4 2" xfId="34667"/>
    <cellStyle name="Normal 2 4 2 2 2 4 3" xfId="25394"/>
    <cellStyle name="Normal 2 4 2 2 2 5" xfId="7616"/>
    <cellStyle name="Normal 2 4 2 2 2 5 2" xfId="34522"/>
    <cellStyle name="Normal 2 4 2 2 2 5 3" xfId="24235"/>
    <cellStyle name="Normal 2 4 2 2 2 6" xfId="5823"/>
    <cellStyle name="Normal 2 4 2 2 2 6 2" xfId="22594"/>
    <cellStyle name="Normal 2 4 2 2 2 7" xfId="20451"/>
    <cellStyle name="Normal 2 4 2 2 2 8" xfId="30229"/>
    <cellStyle name="Normal 2 4 2 2 2 9" xfId="35561"/>
    <cellStyle name="Normal 2 4 2 2 3" xfId="3747"/>
    <cellStyle name="Normal 2 4 2 2 3 10" xfId="14008"/>
    <cellStyle name="Normal 2 4 2 2 3 2" xfId="10823"/>
    <cellStyle name="Normal 2 4 2 2 3 2 2" xfId="27430"/>
    <cellStyle name="Normal 2 4 2 2 3 2 3" xfId="32255"/>
    <cellStyle name="Normal 2 4 2 2 3 2 4" xfId="37728"/>
    <cellStyle name="Normal 2 4 2 2 3 2 5" xfId="15671"/>
    <cellStyle name="Normal 2 4 2 2 3 3" xfId="12846"/>
    <cellStyle name="Normal 2 4 2 2 3 3 2" xfId="29453"/>
    <cellStyle name="Normal 2 4 2 2 3 3 3" xfId="34283"/>
    <cellStyle name="Normal 2 4 2 2 3 3 4" xfId="39759"/>
    <cellStyle name="Normal 2 4 2 2 3 3 5" xfId="17694"/>
    <cellStyle name="Normal 2 4 2 2 3 4" xfId="9157"/>
    <cellStyle name="Normal 2 4 2 2 3 4 2" xfId="41300"/>
    <cellStyle name="Normal 2 4 2 2 3 4 3" xfId="25773"/>
    <cellStyle name="Normal 2 4 2 2 3 5" xfId="7995"/>
    <cellStyle name="Normal 2 4 2 2 3 5 2" xfId="40604"/>
    <cellStyle name="Normal 2 4 2 2 3 5 3" xfId="24614"/>
    <cellStyle name="Normal 2 4 2 2 3 6" xfId="6326"/>
    <cellStyle name="Normal 2 4 2 2 3 6 2" xfId="22973"/>
    <cellStyle name="Normal 2 4 2 2 3 7" xfId="20831"/>
    <cellStyle name="Normal 2 4 2 2 3 8" xfId="30608"/>
    <cellStyle name="Normal 2 4 2 2 3 9" xfId="36008"/>
    <cellStyle name="Normal 2 4 2 2 4" xfId="2705"/>
    <cellStyle name="Normal 2 4 2 2 4 2" xfId="11983"/>
    <cellStyle name="Normal 2 4 2 2 4 2 2" xfId="28590"/>
    <cellStyle name="Normal 2 4 2 2 4 2 3" xfId="33420"/>
    <cellStyle name="Normal 2 4 2 2 4 2 4" xfId="38896"/>
    <cellStyle name="Normal 2 4 2 2 4 2 5" xfId="16831"/>
    <cellStyle name="Normal 2 4 2 2 4 3" xfId="10235"/>
    <cellStyle name="Normal 2 4 2 2 4 3 2" xfId="42989"/>
    <cellStyle name="Normal 2 4 2 2 4 3 3" xfId="26845"/>
    <cellStyle name="Normal 2 4 2 2 4 4" xfId="7132"/>
    <cellStyle name="Normal 2 4 2 2 4 4 2" xfId="35962"/>
    <cellStyle name="Normal 2 4 2 2 4 4 3" xfId="23751"/>
    <cellStyle name="Normal 2 4 2 2 4 5" xfId="5286"/>
    <cellStyle name="Normal 2 4 2 2 4 5 2" xfId="22110"/>
    <cellStyle name="Normal 2 4 2 2 4 6" xfId="19967"/>
    <cellStyle name="Normal 2 4 2 2 4 7" xfId="31670"/>
    <cellStyle name="Normal 2 4 2 2 4 8" xfId="37119"/>
    <cellStyle name="Normal 2 4 2 2 4 9" xfId="15086"/>
    <cellStyle name="Normal 2 4 2 2 5" xfId="2132"/>
    <cellStyle name="Normal 2 4 2 2 5 2" xfId="11503"/>
    <cellStyle name="Normal 2 4 2 2 5 2 2" xfId="28110"/>
    <cellStyle name="Normal 2 4 2 2 5 2 3" xfId="32940"/>
    <cellStyle name="Normal 2 4 2 2 5 2 4" xfId="38416"/>
    <cellStyle name="Normal 2 4 2 2 5 2 5" xfId="16351"/>
    <cellStyle name="Normal 2 4 2 2 5 3" xfId="9848"/>
    <cellStyle name="Normal 2 4 2 2 5 3 2" xfId="42602"/>
    <cellStyle name="Normal 2 4 2 2 5 3 3" xfId="26458"/>
    <cellStyle name="Normal 2 4 2 2 5 4" xfId="4713"/>
    <cellStyle name="Normal 2 4 2 2 5 4 2" xfId="21628"/>
    <cellStyle name="Normal 2 4 2 2 5 5" xfId="19485"/>
    <cellStyle name="Normal 2 4 2 2 5 6" xfId="31284"/>
    <cellStyle name="Normal 2 4 2 2 5 7" xfId="36694"/>
    <cellStyle name="Normal 2 4 2 2 5 8" xfId="14699"/>
    <cellStyle name="Normal 2 4 2 2 6" xfId="1638"/>
    <cellStyle name="Normal 2 4 2 2 6 2" xfId="9557"/>
    <cellStyle name="Normal 2 4 2 2 6 2 2" xfId="26167"/>
    <cellStyle name="Normal 2 4 2 2 6 3" xfId="18999"/>
    <cellStyle name="Normal 2 4 2 2 6 4" xfId="30993"/>
    <cellStyle name="Normal 2 4 2 2 6 5" xfId="36399"/>
    <cellStyle name="Normal 2 4 2 2 6 6" xfId="14408"/>
    <cellStyle name="Normal 2 4 2 2 7" xfId="11394"/>
    <cellStyle name="Normal 2 4 2 2 7 2" xfId="28001"/>
    <cellStyle name="Normal 2 4 2 2 7 3" xfId="32833"/>
    <cellStyle name="Normal 2 4 2 2 7 4" xfId="38309"/>
    <cellStyle name="Normal 2 4 2 2 7 5" xfId="16242"/>
    <cellStyle name="Normal 2 4 2 2 8" xfId="8294"/>
    <cellStyle name="Normal 2 4 2 2 8 2" xfId="41882"/>
    <cellStyle name="Normal 2 4 2 2 8 3" xfId="24912"/>
    <cellStyle name="Normal 2 4 2 2 9" xfId="6650"/>
    <cellStyle name="Normal 2 4 2 2 9 2" xfId="34498"/>
    <cellStyle name="Normal 2 4 2 2 9 3" xfId="23273"/>
    <cellStyle name="Normal 2 4 2 3" xfId="1125"/>
    <cellStyle name="Normal 2 4 2 3 2" xfId="3744"/>
    <cellStyle name="Normal 2 4 2 3 2 2" xfId="6323"/>
    <cellStyle name="Normal 2 4 2 3 3" xfId="2706"/>
    <cellStyle name="Normal 2 4 2 3 3 2" xfId="5287"/>
    <cellStyle name="Normal 2 4 2 3 4" xfId="9359"/>
    <cellStyle name="Normal 2 4 2 3 4 2" xfId="42123"/>
    <cellStyle name="Normal 2 4 2 3 4 3" xfId="14210"/>
    <cellStyle name="Normal 2 4 2 3 5" xfId="4171"/>
    <cellStyle name="Normal 2 4 2 4" xfId="1123"/>
    <cellStyle name="Normal 2 4 2 4 10" xfId="13530"/>
    <cellStyle name="Normal 2 4 2 4 2" xfId="3145"/>
    <cellStyle name="Normal 2 4 2 4 2 2" xfId="10344"/>
    <cellStyle name="Normal 2 4 2 4 2 2 2" xfId="26952"/>
    <cellStyle name="Normal 2 4 2 4 2 3" xfId="20352"/>
    <cellStyle name="Normal 2 4 2 4 2 4" xfId="31777"/>
    <cellStyle name="Normal 2 4 2 4 2 5" xfId="37250"/>
    <cellStyle name="Normal 2 4 2 4 2 6" xfId="15193"/>
    <cellStyle name="Normal 2 4 2 4 3" xfId="12368"/>
    <cellStyle name="Normal 2 4 2 4 3 2" xfId="28975"/>
    <cellStyle name="Normal 2 4 2 4 3 3" xfId="33805"/>
    <cellStyle name="Normal 2 4 2 4 3 4" xfId="39281"/>
    <cellStyle name="Normal 2 4 2 4 3 5" xfId="17216"/>
    <cellStyle name="Normal 2 4 2 4 4" xfId="8679"/>
    <cellStyle name="Normal 2 4 2 4 4 2" xfId="41435"/>
    <cellStyle name="Normal 2 4 2 4 4 3" xfId="25295"/>
    <cellStyle name="Normal 2 4 2 4 5" xfId="7517"/>
    <cellStyle name="Normal 2 4 2 4 5 2" xfId="42103"/>
    <cellStyle name="Normal 2 4 2 4 5 3" xfId="24136"/>
    <cellStyle name="Normal 2 4 2 4 6" xfId="5724"/>
    <cellStyle name="Normal 2 4 2 4 6 2" xfId="22495"/>
    <cellStyle name="Normal 2 4 2 4 7" xfId="18506"/>
    <cellStyle name="Normal 2 4 2 4 8" xfId="30130"/>
    <cellStyle name="Normal 2 4 2 4 9" xfId="35462"/>
    <cellStyle name="Normal 2 4 2 5" xfId="3604"/>
    <cellStyle name="Normal 2 4 2 5 10" xfId="13909"/>
    <cellStyle name="Normal 2 4 2 5 2" xfId="10724"/>
    <cellStyle name="Normal 2 4 2 5 2 2" xfId="27331"/>
    <cellStyle name="Normal 2 4 2 5 2 3" xfId="32156"/>
    <cellStyle name="Normal 2 4 2 5 2 4" xfId="37629"/>
    <cellStyle name="Normal 2 4 2 5 2 5" xfId="15572"/>
    <cellStyle name="Normal 2 4 2 5 3" xfId="12747"/>
    <cellStyle name="Normal 2 4 2 5 3 2" xfId="29354"/>
    <cellStyle name="Normal 2 4 2 5 3 3" xfId="34184"/>
    <cellStyle name="Normal 2 4 2 5 3 4" xfId="39660"/>
    <cellStyle name="Normal 2 4 2 5 3 5" xfId="17595"/>
    <cellStyle name="Normal 2 4 2 5 4" xfId="9058"/>
    <cellStyle name="Normal 2 4 2 5 4 2" xfId="41990"/>
    <cellStyle name="Normal 2 4 2 5 4 3" xfId="25674"/>
    <cellStyle name="Normal 2 4 2 5 5" xfId="7896"/>
    <cellStyle name="Normal 2 4 2 5 5 2" xfId="40895"/>
    <cellStyle name="Normal 2 4 2 5 5 3" xfId="24515"/>
    <cellStyle name="Normal 2 4 2 5 6" xfId="6183"/>
    <cellStyle name="Normal 2 4 2 5 6 2" xfId="22874"/>
    <cellStyle name="Normal 2 4 2 5 7" xfId="20732"/>
    <cellStyle name="Normal 2 4 2 5 8" xfId="30509"/>
    <cellStyle name="Normal 2 4 2 5 9" xfId="35889"/>
    <cellStyle name="Normal 2 4 2 6" xfId="2704"/>
    <cellStyle name="Normal 2 4 2 6 2" xfId="11982"/>
    <cellStyle name="Normal 2 4 2 6 2 2" xfId="28589"/>
    <cellStyle name="Normal 2 4 2 6 2 3" xfId="33419"/>
    <cellStyle name="Normal 2 4 2 6 2 4" xfId="38895"/>
    <cellStyle name="Normal 2 4 2 6 2 5" xfId="16830"/>
    <cellStyle name="Normal 2 4 2 6 3" xfId="9458"/>
    <cellStyle name="Normal 2 4 2 6 3 2" xfId="42219"/>
    <cellStyle name="Normal 2 4 2 6 3 3" xfId="26068"/>
    <cellStyle name="Normal 2 4 2 6 4" xfId="7131"/>
    <cellStyle name="Normal 2 4 2 6 4 2" xfId="40661"/>
    <cellStyle name="Normal 2 4 2 6 4 3" xfId="23750"/>
    <cellStyle name="Normal 2 4 2 6 5" xfId="5285"/>
    <cellStyle name="Normal 2 4 2 6 5 2" xfId="22109"/>
    <cellStyle name="Normal 2 4 2 6 6" xfId="19966"/>
    <cellStyle name="Normal 2 4 2 6 7" xfId="30894"/>
    <cellStyle name="Normal 2 4 2 6 8" xfId="36300"/>
    <cellStyle name="Normal 2 4 2 6 9" xfId="14309"/>
    <cellStyle name="Normal 2 4 2 7" xfId="2131"/>
    <cellStyle name="Normal 2 4 2 7 2" xfId="11502"/>
    <cellStyle name="Normal 2 4 2 7 2 2" xfId="28109"/>
    <cellStyle name="Normal 2 4 2 7 2 3" xfId="32939"/>
    <cellStyle name="Normal 2 4 2 7 2 4" xfId="38415"/>
    <cellStyle name="Normal 2 4 2 7 2 5" xfId="16350"/>
    <cellStyle name="Normal 2 4 2 7 3" xfId="9847"/>
    <cellStyle name="Normal 2 4 2 7 3 2" xfId="42601"/>
    <cellStyle name="Normal 2 4 2 7 3 3" xfId="26457"/>
    <cellStyle name="Normal 2 4 2 7 4" xfId="4712"/>
    <cellStyle name="Normal 2 4 2 7 4 2" xfId="21627"/>
    <cellStyle name="Normal 2 4 2 7 5" xfId="19484"/>
    <cellStyle name="Normal 2 4 2 7 6" xfId="31283"/>
    <cellStyle name="Normal 2 4 2 7 7" xfId="36693"/>
    <cellStyle name="Normal 2 4 2 7 8" xfId="14698"/>
    <cellStyle name="Normal 2 4 2 8" xfId="1637"/>
    <cellStyle name="Normal 2 4 2 8 2" xfId="11113"/>
    <cellStyle name="Normal 2 4 2 8 2 2" xfId="27720"/>
    <cellStyle name="Normal 2 4 2 8 3" xfId="18998"/>
    <cellStyle name="Normal 2 4 2 8 4" xfId="32552"/>
    <cellStyle name="Normal 2 4 2 8 5" xfId="38028"/>
    <cellStyle name="Normal 2 4 2 8 6" xfId="15961"/>
    <cellStyle name="Normal 2 4 2 9" xfId="8293"/>
    <cellStyle name="Normal 2 4 2 9 2" xfId="41624"/>
    <cellStyle name="Normal 2 4 2 9 3" xfId="24911"/>
    <cellStyle name="Normal 2 4 3" xfId="286"/>
    <cellStyle name="Normal 2 4 3 2" xfId="1126"/>
    <cellStyle name="Normal 2 4 3 2 2" xfId="3743"/>
    <cellStyle name="Normal 2 4 3 2 2 2" xfId="6322"/>
    <cellStyle name="Normal 2 4 3 2 3" xfId="2708"/>
    <cellStyle name="Normal 2 4 3 2 3 2" xfId="5289"/>
    <cellStyle name="Normal 2 4 3 2 4" xfId="4173"/>
    <cellStyle name="Normal 2 4 3 3" xfId="1127"/>
    <cellStyle name="Normal 2 4 3 4" xfId="3605"/>
    <cellStyle name="Normal 2 4 3 4 2" xfId="6184"/>
    <cellStyle name="Normal 2 4 3 5" xfId="2707"/>
    <cellStyle name="Normal 2 4 3 5 2" xfId="5288"/>
    <cellStyle name="Normal 2 4 3 6" xfId="4172"/>
    <cellStyle name="Normal 2 4 4" xfId="287"/>
    <cellStyle name="Normal 2 4 4 2" xfId="288"/>
    <cellStyle name="Normal 2 4 4 2 10" xfId="18020"/>
    <cellStyle name="Normal 2 4 4 2 11" xfId="29749"/>
    <cellStyle name="Normal 2 4 4 2 12" xfId="34678"/>
    <cellStyle name="Normal 2 4 4 2 13" xfId="13146"/>
    <cellStyle name="Normal 2 4 4 2 2" xfId="1128"/>
    <cellStyle name="Normal 2 4 4 2 2 10" xfId="13531"/>
    <cellStyle name="Normal 2 4 4 2 2 2" xfId="3146"/>
    <cellStyle name="Normal 2 4 4 2 2 2 2" xfId="10345"/>
    <cellStyle name="Normal 2 4 4 2 2 2 2 2" xfId="26953"/>
    <cellStyle name="Normal 2 4 4 2 2 2 3" xfId="20353"/>
    <cellStyle name="Normal 2 4 4 2 2 2 4" xfId="31778"/>
    <cellStyle name="Normal 2 4 4 2 2 2 5" xfId="37251"/>
    <cellStyle name="Normal 2 4 4 2 2 2 6" xfId="15194"/>
    <cellStyle name="Normal 2 4 4 2 2 3" xfId="12369"/>
    <cellStyle name="Normal 2 4 4 2 2 3 2" xfId="28976"/>
    <cellStyle name="Normal 2 4 4 2 2 3 3" xfId="33806"/>
    <cellStyle name="Normal 2 4 4 2 2 3 4" xfId="39282"/>
    <cellStyle name="Normal 2 4 4 2 2 3 5" xfId="17217"/>
    <cellStyle name="Normal 2 4 4 2 2 4" xfId="8680"/>
    <cellStyle name="Normal 2 4 4 2 2 4 2" xfId="40865"/>
    <cellStyle name="Normal 2 4 4 2 2 4 3" xfId="25296"/>
    <cellStyle name="Normal 2 4 4 2 2 5" xfId="7518"/>
    <cellStyle name="Normal 2 4 4 2 2 5 2" xfId="40899"/>
    <cellStyle name="Normal 2 4 4 2 2 5 3" xfId="24137"/>
    <cellStyle name="Normal 2 4 4 2 2 6" xfId="5725"/>
    <cellStyle name="Normal 2 4 4 2 2 6 2" xfId="22496"/>
    <cellStyle name="Normal 2 4 4 2 2 7" xfId="18508"/>
    <cellStyle name="Normal 2 4 4 2 2 8" xfId="30131"/>
    <cellStyle name="Normal 2 4 4 2 2 9" xfId="35463"/>
    <cellStyle name="Normal 2 4 4 2 3" xfId="3607"/>
    <cellStyle name="Normal 2 4 4 2 3 10" xfId="13910"/>
    <cellStyle name="Normal 2 4 4 2 3 2" xfId="10725"/>
    <cellStyle name="Normal 2 4 4 2 3 2 2" xfId="27332"/>
    <cellStyle name="Normal 2 4 4 2 3 2 3" xfId="32157"/>
    <cellStyle name="Normal 2 4 4 2 3 2 4" xfId="37630"/>
    <cellStyle name="Normal 2 4 4 2 3 2 5" xfId="15573"/>
    <cellStyle name="Normal 2 4 4 2 3 3" xfId="12748"/>
    <cellStyle name="Normal 2 4 4 2 3 3 2" xfId="29355"/>
    <cellStyle name="Normal 2 4 4 2 3 3 3" xfId="34185"/>
    <cellStyle name="Normal 2 4 4 2 3 3 4" xfId="39661"/>
    <cellStyle name="Normal 2 4 4 2 3 3 5" xfId="17596"/>
    <cellStyle name="Normal 2 4 4 2 3 4" xfId="9059"/>
    <cellStyle name="Normal 2 4 4 2 3 4 2" xfId="40110"/>
    <cellStyle name="Normal 2 4 4 2 3 4 3" xfId="25675"/>
    <cellStyle name="Normal 2 4 4 2 3 5" xfId="7897"/>
    <cellStyle name="Normal 2 4 4 2 3 5 2" xfId="41336"/>
    <cellStyle name="Normal 2 4 4 2 3 5 3" xfId="24516"/>
    <cellStyle name="Normal 2 4 4 2 3 6" xfId="6186"/>
    <cellStyle name="Normal 2 4 4 2 3 6 2" xfId="22875"/>
    <cellStyle name="Normal 2 4 4 2 3 7" xfId="20733"/>
    <cellStyle name="Normal 2 4 4 2 3 8" xfId="30510"/>
    <cellStyle name="Normal 2 4 4 2 3 9" xfId="35891"/>
    <cellStyle name="Normal 2 4 4 2 4" xfId="2710"/>
    <cellStyle name="Normal 2 4 4 2 4 2" xfId="11984"/>
    <cellStyle name="Normal 2 4 4 2 4 2 2" xfId="28591"/>
    <cellStyle name="Normal 2 4 4 2 4 2 3" xfId="33421"/>
    <cellStyle name="Normal 2 4 4 2 4 2 4" xfId="38897"/>
    <cellStyle name="Normal 2 4 4 2 4 2 5" xfId="16832"/>
    <cellStyle name="Normal 2 4 4 2 4 3" xfId="9459"/>
    <cellStyle name="Normal 2 4 4 2 4 3 2" xfId="42220"/>
    <cellStyle name="Normal 2 4 4 2 4 3 3" xfId="26069"/>
    <cellStyle name="Normal 2 4 4 2 4 4" xfId="7133"/>
    <cellStyle name="Normal 2 4 4 2 4 4 2" xfId="40914"/>
    <cellStyle name="Normal 2 4 4 2 4 4 3" xfId="23752"/>
    <cellStyle name="Normal 2 4 4 2 4 5" xfId="5291"/>
    <cellStyle name="Normal 2 4 4 2 4 5 2" xfId="22111"/>
    <cellStyle name="Normal 2 4 4 2 4 6" xfId="19968"/>
    <cellStyle name="Normal 2 4 4 2 4 7" xfId="30895"/>
    <cellStyle name="Normal 2 4 4 2 4 8" xfId="36301"/>
    <cellStyle name="Normal 2 4 4 2 4 9" xfId="14310"/>
    <cellStyle name="Normal 2 4 4 2 5" xfId="2133"/>
    <cellStyle name="Normal 2 4 4 2 5 2" xfId="11504"/>
    <cellStyle name="Normal 2 4 4 2 5 2 2" xfId="28111"/>
    <cellStyle name="Normal 2 4 4 2 5 2 3" xfId="32941"/>
    <cellStyle name="Normal 2 4 4 2 5 2 4" xfId="38417"/>
    <cellStyle name="Normal 2 4 4 2 5 2 5" xfId="16352"/>
    <cellStyle name="Normal 2 4 4 2 5 3" xfId="9849"/>
    <cellStyle name="Normal 2 4 4 2 5 3 2" xfId="42603"/>
    <cellStyle name="Normal 2 4 4 2 5 3 3" xfId="26459"/>
    <cellStyle name="Normal 2 4 4 2 5 4" xfId="4714"/>
    <cellStyle name="Normal 2 4 4 2 5 4 2" xfId="21629"/>
    <cellStyle name="Normal 2 4 4 2 5 5" xfId="19486"/>
    <cellStyle name="Normal 2 4 4 2 5 6" xfId="31285"/>
    <cellStyle name="Normal 2 4 4 2 5 7" xfId="36695"/>
    <cellStyle name="Normal 2 4 4 2 5 8" xfId="14700"/>
    <cellStyle name="Normal 2 4 4 2 6" xfId="1639"/>
    <cellStyle name="Normal 2 4 4 2 6 2" xfId="11114"/>
    <cellStyle name="Normal 2 4 4 2 6 2 2" xfId="27721"/>
    <cellStyle name="Normal 2 4 4 2 6 3" xfId="19000"/>
    <cellStyle name="Normal 2 4 4 2 6 4" xfId="32553"/>
    <cellStyle name="Normal 2 4 4 2 6 5" xfId="38029"/>
    <cellStyle name="Normal 2 4 4 2 6 6" xfId="15962"/>
    <cellStyle name="Normal 2 4 4 2 7" xfId="8295"/>
    <cellStyle name="Normal 2 4 4 2 7 2" xfId="34993"/>
    <cellStyle name="Normal 2 4 4 2 7 3" xfId="24913"/>
    <cellStyle name="Normal 2 4 4 2 8" xfId="6651"/>
    <cellStyle name="Normal 2 4 4 2 8 2" xfId="34635"/>
    <cellStyle name="Normal 2 4 4 2 8 3" xfId="23274"/>
    <cellStyle name="Normal 2 4 4 2 9" xfId="4175"/>
    <cellStyle name="Normal 2 4 4 2 9 2" xfId="21139"/>
    <cellStyle name="Normal 2 4 4 3" xfId="3606"/>
    <cellStyle name="Normal 2 4 4 3 2" xfId="6185"/>
    <cellStyle name="Normal 2 4 4 4" xfId="2709"/>
    <cellStyle name="Normal 2 4 4 4 2" xfId="5290"/>
    <cellStyle name="Normal 2 4 4 5" xfId="4174"/>
    <cellStyle name="Normal 2 4 5" xfId="289"/>
    <cellStyle name="Normal 2 4 5 2" xfId="3608"/>
    <cellStyle name="Normal 2 4 5 2 2" xfId="6187"/>
    <cellStyle name="Normal 2 4 5 3" xfId="2711"/>
    <cellStyle name="Normal 2 4 5 3 2" xfId="5292"/>
    <cellStyle name="Normal 2 4 5 4" xfId="4176"/>
    <cellStyle name="Normal 2 4 6" xfId="1129"/>
    <cellStyle name="Normal 2 4 6 2" xfId="3738"/>
    <cellStyle name="Normal 2 4 6 2 2" xfId="6317"/>
    <cellStyle name="Normal 2 4 6 3" xfId="2712"/>
    <cellStyle name="Normal 2 4 6 3 2" xfId="5293"/>
    <cellStyle name="Normal 2 4 6 4" xfId="4177"/>
    <cellStyle name="Normal 2 4 7" xfId="3603"/>
    <cellStyle name="Normal 2 4 7 2" xfId="6182"/>
    <cellStyle name="Normal 2 4 8" xfId="2703"/>
    <cellStyle name="Normal 2 4 8 2" xfId="5284"/>
    <cellStyle name="Normal 2 4 9" xfId="4168"/>
    <cellStyle name="Normal 2 40" xfId="290"/>
    <cellStyle name="Normal 2 40 2" xfId="3609"/>
    <cellStyle name="Normal 2 40 2 2" xfId="6188"/>
    <cellStyle name="Normal 2 40 3" xfId="2713"/>
    <cellStyle name="Normal 2 40 3 2" xfId="5294"/>
    <cellStyle name="Normal 2 40 4" xfId="4178"/>
    <cellStyle name="Normal 2 41" xfId="291"/>
    <cellStyle name="Normal 2 41 2" xfId="3610"/>
    <cellStyle name="Normal 2 41 2 2" xfId="6189"/>
    <cellStyle name="Normal 2 41 3" xfId="2714"/>
    <cellStyle name="Normal 2 41 3 2" xfId="5295"/>
    <cellStyle name="Normal 2 41 4" xfId="4179"/>
    <cellStyle name="Normal 2 42" xfId="292"/>
    <cellStyle name="Normal 2 42 2" xfId="3611"/>
    <cellStyle name="Normal 2 42 2 2" xfId="6190"/>
    <cellStyle name="Normal 2 42 3" xfId="2715"/>
    <cellStyle name="Normal 2 42 3 2" xfId="5296"/>
    <cellStyle name="Normal 2 42 4" xfId="4180"/>
    <cellStyle name="Normal 2 43" xfId="293"/>
    <cellStyle name="Normal 2 43 2" xfId="3612"/>
    <cellStyle name="Normal 2 43 2 2" xfId="6191"/>
    <cellStyle name="Normal 2 43 3" xfId="2716"/>
    <cellStyle name="Normal 2 43 3 2" xfId="5297"/>
    <cellStyle name="Normal 2 43 4" xfId="4181"/>
    <cellStyle name="Normal 2 44" xfId="294"/>
    <cellStyle name="Normal 2 44 2" xfId="3613"/>
    <cellStyle name="Normal 2 44 2 2" xfId="6192"/>
    <cellStyle name="Normal 2 44 3" xfId="2717"/>
    <cellStyle name="Normal 2 44 3 2" xfId="5298"/>
    <cellStyle name="Normal 2 44 4" xfId="4182"/>
    <cellStyle name="Normal 2 45" xfId="295"/>
    <cellStyle name="Normal 2 45 2" xfId="3614"/>
    <cellStyle name="Normal 2 45 2 2" xfId="6193"/>
    <cellStyle name="Normal 2 45 3" xfId="2718"/>
    <cellStyle name="Normal 2 45 3 2" xfId="5299"/>
    <cellStyle name="Normal 2 45 4" xfId="4183"/>
    <cellStyle name="Normal 2 46" xfId="296"/>
    <cellStyle name="Normal 2 46 2" xfId="3615"/>
    <cellStyle name="Normal 2 46 2 2" xfId="6194"/>
    <cellStyle name="Normal 2 46 3" xfId="2719"/>
    <cellStyle name="Normal 2 46 3 2" xfId="5300"/>
    <cellStyle name="Normal 2 46 4" xfId="4184"/>
    <cellStyle name="Normal 2 47" xfId="297"/>
    <cellStyle name="Normal 2 47 10" xfId="6652"/>
    <cellStyle name="Normal 2 47 10 2" xfId="37095"/>
    <cellStyle name="Normal 2 47 10 3" xfId="23275"/>
    <cellStyle name="Normal 2 47 11" xfId="4185"/>
    <cellStyle name="Normal 2 47 11 2" xfId="21140"/>
    <cellStyle name="Normal 2 47 12" xfId="18021"/>
    <cellStyle name="Normal 2 47 13" xfId="29750"/>
    <cellStyle name="Normal 2 47 14" xfId="34684"/>
    <cellStyle name="Normal 2 47 15" xfId="13147"/>
    <cellStyle name="Normal 2 47 2" xfId="298"/>
    <cellStyle name="Normal 2 47 2 10" xfId="18022"/>
    <cellStyle name="Normal 2 47 2 11" xfId="29751"/>
    <cellStyle name="Normal 2 47 2 12" xfId="34685"/>
    <cellStyle name="Normal 2 47 2 13" xfId="13148"/>
    <cellStyle name="Normal 2 47 2 2" xfId="1131"/>
    <cellStyle name="Normal 2 47 2 2 10" xfId="13533"/>
    <cellStyle name="Normal 2 47 2 2 2" xfId="3148"/>
    <cellStyle name="Normal 2 47 2 2 2 2" xfId="10347"/>
    <cellStyle name="Normal 2 47 2 2 2 2 2" xfId="26955"/>
    <cellStyle name="Normal 2 47 2 2 2 3" xfId="20355"/>
    <cellStyle name="Normal 2 47 2 2 2 4" xfId="31780"/>
    <cellStyle name="Normal 2 47 2 2 2 5" xfId="37253"/>
    <cellStyle name="Normal 2 47 2 2 2 6" xfId="15196"/>
    <cellStyle name="Normal 2 47 2 2 3" xfId="12371"/>
    <cellStyle name="Normal 2 47 2 2 3 2" xfId="28978"/>
    <cellStyle name="Normal 2 47 2 2 3 3" xfId="33808"/>
    <cellStyle name="Normal 2 47 2 2 3 4" xfId="39284"/>
    <cellStyle name="Normal 2 47 2 2 3 5" xfId="17219"/>
    <cellStyle name="Normal 2 47 2 2 4" xfId="8682"/>
    <cellStyle name="Normal 2 47 2 2 4 2" xfId="41892"/>
    <cellStyle name="Normal 2 47 2 2 4 3" xfId="25298"/>
    <cellStyle name="Normal 2 47 2 2 5" xfId="7520"/>
    <cellStyle name="Normal 2 47 2 2 5 2" xfId="40896"/>
    <cellStyle name="Normal 2 47 2 2 5 3" xfId="24139"/>
    <cellStyle name="Normal 2 47 2 2 6" xfId="5727"/>
    <cellStyle name="Normal 2 47 2 2 6 2" xfId="22498"/>
    <cellStyle name="Normal 2 47 2 2 7" xfId="18510"/>
    <cellStyle name="Normal 2 47 2 2 8" xfId="30133"/>
    <cellStyle name="Normal 2 47 2 2 9" xfId="35465"/>
    <cellStyle name="Normal 2 47 2 3" xfId="3617"/>
    <cellStyle name="Normal 2 47 2 3 10" xfId="13912"/>
    <cellStyle name="Normal 2 47 2 3 2" xfId="10727"/>
    <cellStyle name="Normal 2 47 2 3 2 2" xfId="27334"/>
    <cellStyle name="Normal 2 47 2 3 2 3" xfId="32159"/>
    <cellStyle name="Normal 2 47 2 3 2 4" xfId="37632"/>
    <cellStyle name="Normal 2 47 2 3 2 5" xfId="15575"/>
    <cellStyle name="Normal 2 47 2 3 3" xfId="12750"/>
    <cellStyle name="Normal 2 47 2 3 3 2" xfId="29357"/>
    <cellStyle name="Normal 2 47 2 3 3 3" xfId="34187"/>
    <cellStyle name="Normal 2 47 2 3 3 4" xfId="39663"/>
    <cellStyle name="Normal 2 47 2 3 3 5" xfId="17598"/>
    <cellStyle name="Normal 2 47 2 3 4" xfId="9061"/>
    <cellStyle name="Normal 2 47 2 3 4 2" xfId="35088"/>
    <cellStyle name="Normal 2 47 2 3 4 3" xfId="25677"/>
    <cellStyle name="Normal 2 47 2 3 5" xfId="7899"/>
    <cellStyle name="Normal 2 47 2 3 5 2" xfId="40845"/>
    <cellStyle name="Normal 2 47 2 3 5 3" xfId="24518"/>
    <cellStyle name="Normal 2 47 2 3 6" xfId="6196"/>
    <cellStyle name="Normal 2 47 2 3 6 2" xfId="22877"/>
    <cellStyle name="Normal 2 47 2 3 7" xfId="20735"/>
    <cellStyle name="Normal 2 47 2 3 8" xfId="30512"/>
    <cellStyle name="Normal 2 47 2 3 9" xfId="35897"/>
    <cellStyle name="Normal 2 47 2 4" xfId="2721"/>
    <cellStyle name="Normal 2 47 2 4 2" xfId="11986"/>
    <cellStyle name="Normal 2 47 2 4 2 2" xfId="28593"/>
    <cellStyle name="Normal 2 47 2 4 2 3" xfId="33423"/>
    <cellStyle name="Normal 2 47 2 4 2 4" xfId="38899"/>
    <cellStyle name="Normal 2 47 2 4 2 5" xfId="16834"/>
    <cellStyle name="Normal 2 47 2 4 3" xfId="9461"/>
    <cellStyle name="Normal 2 47 2 4 3 2" xfId="42222"/>
    <cellStyle name="Normal 2 47 2 4 3 3" xfId="26071"/>
    <cellStyle name="Normal 2 47 2 4 4" xfId="7135"/>
    <cellStyle name="Normal 2 47 2 4 4 2" xfId="35904"/>
    <cellStyle name="Normal 2 47 2 4 4 3" xfId="23754"/>
    <cellStyle name="Normal 2 47 2 4 5" xfId="5302"/>
    <cellStyle name="Normal 2 47 2 4 5 2" xfId="22113"/>
    <cellStyle name="Normal 2 47 2 4 6" xfId="19970"/>
    <cellStyle name="Normal 2 47 2 4 7" xfId="30897"/>
    <cellStyle name="Normal 2 47 2 4 8" xfId="36303"/>
    <cellStyle name="Normal 2 47 2 4 9" xfId="14312"/>
    <cellStyle name="Normal 2 47 2 5" xfId="2135"/>
    <cellStyle name="Normal 2 47 2 5 2" xfId="11506"/>
    <cellStyle name="Normal 2 47 2 5 2 2" xfId="28113"/>
    <cellStyle name="Normal 2 47 2 5 2 3" xfId="32943"/>
    <cellStyle name="Normal 2 47 2 5 2 4" xfId="38419"/>
    <cellStyle name="Normal 2 47 2 5 2 5" xfId="16354"/>
    <cellStyle name="Normal 2 47 2 5 3" xfId="9851"/>
    <cellStyle name="Normal 2 47 2 5 3 2" xfId="42605"/>
    <cellStyle name="Normal 2 47 2 5 3 3" xfId="26461"/>
    <cellStyle name="Normal 2 47 2 5 4" xfId="4716"/>
    <cellStyle name="Normal 2 47 2 5 4 2" xfId="21631"/>
    <cellStyle name="Normal 2 47 2 5 5" xfId="19488"/>
    <cellStyle name="Normal 2 47 2 5 6" xfId="31287"/>
    <cellStyle name="Normal 2 47 2 5 7" xfId="36697"/>
    <cellStyle name="Normal 2 47 2 5 8" xfId="14702"/>
    <cellStyle name="Normal 2 47 2 6" xfId="1641"/>
    <cellStyle name="Normal 2 47 2 6 2" xfId="11116"/>
    <cellStyle name="Normal 2 47 2 6 2 2" xfId="27723"/>
    <cellStyle name="Normal 2 47 2 6 3" xfId="19002"/>
    <cellStyle name="Normal 2 47 2 6 4" xfId="32555"/>
    <cellStyle name="Normal 2 47 2 6 5" xfId="38031"/>
    <cellStyle name="Normal 2 47 2 6 6" xfId="15964"/>
    <cellStyle name="Normal 2 47 2 7" xfId="8297"/>
    <cellStyle name="Normal 2 47 2 7 2" xfId="42104"/>
    <cellStyle name="Normal 2 47 2 7 3" xfId="24915"/>
    <cellStyle name="Normal 2 47 2 8" xfId="6653"/>
    <cellStyle name="Normal 2 47 2 8 2" xfId="40721"/>
    <cellStyle name="Normal 2 47 2 8 3" xfId="23276"/>
    <cellStyle name="Normal 2 47 2 9" xfId="4186"/>
    <cellStyle name="Normal 2 47 2 9 2" xfId="21141"/>
    <cellStyle name="Normal 2 47 3" xfId="299"/>
    <cellStyle name="Normal 2 47 3 2" xfId="3618"/>
    <cellStyle name="Normal 2 47 3 2 2" xfId="6197"/>
    <cellStyle name="Normal 2 47 3 3" xfId="2722"/>
    <cellStyle name="Normal 2 47 3 3 2" xfId="5303"/>
    <cellStyle name="Normal 2 47 3 4" xfId="4187"/>
    <cellStyle name="Normal 2 47 4" xfId="1130"/>
    <cellStyle name="Normal 2 47 4 10" xfId="13532"/>
    <cellStyle name="Normal 2 47 4 2" xfId="3147"/>
    <cellStyle name="Normal 2 47 4 2 2" xfId="10346"/>
    <cellStyle name="Normal 2 47 4 2 2 2" xfId="26954"/>
    <cellStyle name="Normal 2 47 4 2 3" xfId="20354"/>
    <cellStyle name="Normal 2 47 4 2 4" xfId="31779"/>
    <cellStyle name="Normal 2 47 4 2 5" xfId="37252"/>
    <cellStyle name="Normal 2 47 4 2 6" xfId="15195"/>
    <cellStyle name="Normal 2 47 4 3" xfId="12370"/>
    <cellStyle name="Normal 2 47 4 3 2" xfId="28977"/>
    <cellStyle name="Normal 2 47 4 3 3" xfId="33807"/>
    <cellStyle name="Normal 2 47 4 3 4" xfId="39283"/>
    <cellStyle name="Normal 2 47 4 3 5" xfId="17218"/>
    <cellStyle name="Normal 2 47 4 4" xfId="8681"/>
    <cellStyle name="Normal 2 47 4 4 2" xfId="41511"/>
    <cellStyle name="Normal 2 47 4 4 3" xfId="25297"/>
    <cellStyle name="Normal 2 47 4 5" xfId="7519"/>
    <cellStyle name="Normal 2 47 4 5 2" xfId="34949"/>
    <cellStyle name="Normal 2 47 4 5 3" xfId="24138"/>
    <cellStyle name="Normal 2 47 4 6" xfId="5726"/>
    <cellStyle name="Normal 2 47 4 6 2" xfId="22497"/>
    <cellStyle name="Normal 2 47 4 7" xfId="18509"/>
    <cellStyle name="Normal 2 47 4 8" xfId="30132"/>
    <cellStyle name="Normal 2 47 4 9" xfId="35464"/>
    <cellStyle name="Normal 2 47 5" xfId="3616"/>
    <cellStyle name="Normal 2 47 5 10" xfId="13911"/>
    <cellStyle name="Normal 2 47 5 2" xfId="10726"/>
    <cellStyle name="Normal 2 47 5 2 2" xfId="27333"/>
    <cellStyle name="Normal 2 47 5 2 3" xfId="32158"/>
    <cellStyle name="Normal 2 47 5 2 4" xfId="37631"/>
    <cellStyle name="Normal 2 47 5 2 5" xfId="15574"/>
    <cellStyle name="Normal 2 47 5 3" xfId="12749"/>
    <cellStyle name="Normal 2 47 5 3 2" xfId="29356"/>
    <cellStyle name="Normal 2 47 5 3 3" xfId="34186"/>
    <cellStyle name="Normal 2 47 5 3 4" xfId="39662"/>
    <cellStyle name="Normal 2 47 5 3 5" xfId="17597"/>
    <cellStyle name="Normal 2 47 5 4" xfId="9060"/>
    <cellStyle name="Normal 2 47 5 4 2" xfId="41371"/>
    <cellStyle name="Normal 2 47 5 4 3" xfId="25676"/>
    <cellStyle name="Normal 2 47 5 5" xfId="7898"/>
    <cellStyle name="Normal 2 47 5 5 2" xfId="41494"/>
    <cellStyle name="Normal 2 47 5 5 3" xfId="24517"/>
    <cellStyle name="Normal 2 47 5 6" xfId="6195"/>
    <cellStyle name="Normal 2 47 5 6 2" xfId="22876"/>
    <cellStyle name="Normal 2 47 5 7" xfId="20734"/>
    <cellStyle name="Normal 2 47 5 8" xfId="30511"/>
    <cellStyle name="Normal 2 47 5 9" xfId="35896"/>
    <cellStyle name="Normal 2 47 6" xfId="2720"/>
    <cellStyle name="Normal 2 47 6 2" xfId="11985"/>
    <cellStyle name="Normal 2 47 6 2 2" xfId="28592"/>
    <cellStyle name="Normal 2 47 6 2 3" xfId="33422"/>
    <cellStyle name="Normal 2 47 6 2 4" xfId="38898"/>
    <cellStyle name="Normal 2 47 6 2 5" xfId="16833"/>
    <cellStyle name="Normal 2 47 6 3" xfId="9460"/>
    <cellStyle name="Normal 2 47 6 3 2" xfId="42221"/>
    <cellStyle name="Normal 2 47 6 3 3" xfId="26070"/>
    <cellStyle name="Normal 2 47 6 4" xfId="7134"/>
    <cellStyle name="Normal 2 47 6 4 2" xfId="39960"/>
    <cellStyle name="Normal 2 47 6 4 3" xfId="23753"/>
    <cellStyle name="Normal 2 47 6 5" xfId="5301"/>
    <cellStyle name="Normal 2 47 6 5 2" xfId="22112"/>
    <cellStyle name="Normal 2 47 6 6" xfId="19969"/>
    <cellStyle name="Normal 2 47 6 7" xfId="30896"/>
    <cellStyle name="Normal 2 47 6 8" xfId="36302"/>
    <cellStyle name="Normal 2 47 6 9" xfId="14311"/>
    <cellStyle name="Normal 2 47 7" xfId="2134"/>
    <cellStyle name="Normal 2 47 7 2" xfId="11505"/>
    <cellStyle name="Normal 2 47 7 2 2" xfId="28112"/>
    <cellStyle name="Normal 2 47 7 2 3" xfId="32942"/>
    <cellStyle name="Normal 2 47 7 2 4" xfId="38418"/>
    <cellStyle name="Normal 2 47 7 2 5" xfId="16353"/>
    <cellStyle name="Normal 2 47 7 3" xfId="9850"/>
    <cellStyle name="Normal 2 47 7 3 2" xfId="42604"/>
    <cellStyle name="Normal 2 47 7 3 3" xfId="26460"/>
    <cellStyle name="Normal 2 47 7 4" xfId="4715"/>
    <cellStyle name="Normal 2 47 7 4 2" xfId="21630"/>
    <cellStyle name="Normal 2 47 7 5" xfId="19487"/>
    <cellStyle name="Normal 2 47 7 6" xfId="31286"/>
    <cellStyle name="Normal 2 47 7 7" xfId="36696"/>
    <cellStyle name="Normal 2 47 7 8" xfId="14701"/>
    <cellStyle name="Normal 2 47 8" xfId="1640"/>
    <cellStyle name="Normal 2 47 8 2" xfId="11115"/>
    <cellStyle name="Normal 2 47 8 2 2" xfId="27722"/>
    <cellStyle name="Normal 2 47 8 3" xfId="19001"/>
    <cellStyle name="Normal 2 47 8 4" xfId="32554"/>
    <cellStyle name="Normal 2 47 8 5" xfId="38030"/>
    <cellStyle name="Normal 2 47 8 6" xfId="15963"/>
    <cellStyle name="Normal 2 47 9" xfId="8296"/>
    <cellStyle name="Normal 2 47 9 2" xfId="34894"/>
    <cellStyle name="Normal 2 47 9 3" xfId="24914"/>
    <cellStyle name="Normal 2 48" xfId="300"/>
    <cellStyle name="Normal 2 48 10" xfId="4188"/>
    <cellStyle name="Normal 2 48 10 2" xfId="21142"/>
    <cellStyle name="Normal 2 48 11" xfId="29752"/>
    <cellStyle name="Normal 2 48 12" xfId="34686"/>
    <cellStyle name="Normal 2 48 13" xfId="13149"/>
    <cellStyle name="Normal 2 48 2" xfId="301"/>
    <cellStyle name="Normal 2 48 2 10" xfId="6654"/>
    <cellStyle name="Normal 2 48 2 10 2" xfId="40735"/>
    <cellStyle name="Normal 2 48 2 10 3" xfId="23277"/>
    <cellStyle name="Normal 2 48 2 11" xfId="4189"/>
    <cellStyle name="Normal 2 48 2 11 2" xfId="21143"/>
    <cellStyle name="Normal 2 48 2 12" xfId="18023"/>
    <cellStyle name="Normal 2 48 2 13" xfId="29753"/>
    <cellStyle name="Normal 2 48 2 14" xfId="34687"/>
    <cellStyle name="Normal 2 48 2 15" xfId="13150"/>
    <cellStyle name="Normal 2 48 2 2" xfId="302"/>
    <cellStyle name="Normal 2 48 2 2 10" xfId="18024"/>
    <cellStyle name="Normal 2 48 2 2 11" xfId="29754"/>
    <cellStyle name="Normal 2 48 2 2 12" xfId="34688"/>
    <cellStyle name="Normal 2 48 2 2 13" xfId="13151"/>
    <cellStyle name="Normal 2 48 2 2 2" xfId="1134"/>
    <cellStyle name="Normal 2 48 2 2 2 10" xfId="13619"/>
    <cellStyle name="Normal 2 48 2 2 2 2" xfId="3234"/>
    <cellStyle name="Normal 2 48 2 2 2 2 2" xfId="10433"/>
    <cellStyle name="Normal 2 48 2 2 2 2 2 2" xfId="27041"/>
    <cellStyle name="Normal 2 48 2 2 2 2 3" xfId="20441"/>
    <cellStyle name="Normal 2 48 2 2 2 2 4" xfId="31866"/>
    <cellStyle name="Normal 2 48 2 2 2 2 5" xfId="37339"/>
    <cellStyle name="Normal 2 48 2 2 2 2 6" xfId="15282"/>
    <cellStyle name="Normal 2 48 2 2 2 3" xfId="12457"/>
    <cellStyle name="Normal 2 48 2 2 2 3 2" xfId="29064"/>
    <cellStyle name="Normal 2 48 2 2 2 3 3" xfId="33894"/>
    <cellStyle name="Normal 2 48 2 2 2 3 4" xfId="39370"/>
    <cellStyle name="Normal 2 48 2 2 2 3 5" xfId="17305"/>
    <cellStyle name="Normal 2 48 2 2 2 4" xfId="8768"/>
    <cellStyle name="Normal 2 48 2 2 2 4 2" xfId="41357"/>
    <cellStyle name="Normal 2 48 2 2 2 4 3" xfId="25384"/>
    <cellStyle name="Normal 2 48 2 2 2 5" xfId="7606"/>
    <cellStyle name="Normal 2 48 2 2 2 5 2" xfId="40426"/>
    <cellStyle name="Normal 2 48 2 2 2 5 3" xfId="24225"/>
    <cellStyle name="Normal 2 48 2 2 2 6" xfId="5813"/>
    <cellStyle name="Normal 2 48 2 2 2 6 2" xfId="22584"/>
    <cellStyle name="Normal 2 48 2 2 2 7" xfId="18513"/>
    <cellStyle name="Normal 2 48 2 2 2 8" xfId="30219"/>
    <cellStyle name="Normal 2 48 2 2 2 9" xfId="35551"/>
    <cellStyle name="Normal 2 48 2 2 3" xfId="3733"/>
    <cellStyle name="Normal 2 48 2 2 3 10" xfId="13998"/>
    <cellStyle name="Normal 2 48 2 2 3 2" xfId="10813"/>
    <cellStyle name="Normal 2 48 2 2 3 2 2" xfId="27420"/>
    <cellStyle name="Normal 2 48 2 2 3 2 3" xfId="32245"/>
    <cellStyle name="Normal 2 48 2 2 3 2 4" xfId="37718"/>
    <cellStyle name="Normal 2 48 2 2 3 2 5" xfId="15661"/>
    <cellStyle name="Normal 2 48 2 2 3 3" xfId="12836"/>
    <cellStyle name="Normal 2 48 2 2 3 3 2" xfId="29443"/>
    <cellStyle name="Normal 2 48 2 2 3 3 3" xfId="34273"/>
    <cellStyle name="Normal 2 48 2 2 3 3 4" xfId="39749"/>
    <cellStyle name="Normal 2 48 2 2 3 3 5" xfId="17684"/>
    <cellStyle name="Normal 2 48 2 2 3 4" xfId="9147"/>
    <cellStyle name="Normal 2 48 2 2 3 4 2" xfId="41068"/>
    <cellStyle name="Normal 2 48 2 2 3 4 3" xfId="25763"/>
    <cellStyle name="Normal 2 48 2 2 3 5" xfId="7985"/>
    <cellStyle name="Normal 2 48 2 2 3 5 2" xfId="40029"/>
    <cellStyle name="Normal 2 48 2 2 3 5 3" xfId="24604"/>
    <cellStyle name="Normal 2 48 2 2 3 6" xfId="6312"/>
    <cellStyle name="Normal 2 48 2 2 3 6 2" xfId="22963"/>
    <cellStyle name="Normal 2 48 2 2 3 7" xfId="20821"/>
    <cellStyle name="Normal 2 48 2 2 3 8" xfId="30598"/>
    <cellStyle name="Normal 2 48 2 2 3 9" xfId="35996"/>
    <cellStyle name="Normal 2 48 2 2 4" xfId="2725"/>
    <cellStyle name="Normal 2 48 2 2 4 2" xfId="11989"/>
    <cellStyle name="Normal 2 48 2 2 4 2 2" xfId="28596"/>
    <cellStyle name="Normal 2 48 2 2 4 2 3" xfId="33426"/>
    <cellStyle name="Normal 2 48 2 2 4 2 4" xfId="38902"/>
    <cellStyle name="Normal 2 48 2 2 4 2 5" xfId="16837"/>
    <cellStyle name="Normal 2 48 2 2 4 3" xfId="9464"/>
    <cellStyle name="Normal 2 48 2 2 4 3 2" xfId="42225"/>
    <cellStyle name="Normal 2 48 2 2 4 3 3" xfId="26074"/>
    <cellStyle name="Normal 2 48 2 2 4 4" xfId="7138"/>
    <cellStyle name="Normal 2 48 2 2 4 4 2" xfId="40351"/>
    <cellStyle name="Normal 2 48 2 2 4 4 3" xfId="23757"/>
    <cellStyle name="Normal 2 48 2 2 4 5" xfId="5306"/>
    <cellStyle name="Normal 2 48 2 2 4 5 2" xfId="22116"/>
    <cellStyle name="Normal 2 48 2 2 4 6" xfId="19973"/>
    <cellStyle name="Normal 2 48 2 2 4 7" xfId="30900"/>
    <cellStyle name="Normal 2 48 2 2 4 8" xfId="36306"/>
    <cellStyle name="Normal 2 48 2 2 4 9" xfId="14315"/>
    <cellStyle name="Normal 2 48 2 2 5" xfId="2137"/>
    <cellStyle name="Normal 2 48 2 2 5 2" xfId="11508"/>
    <cellStyle name="Normal 2 48 2 2 5 2 2" xfId="28115"/>
    <cellStyle name="Normal 2 48 2 2 5 2 3" xfId="32945"/>
    <cellStyle name="Normal 2 48 2 2 5 2 4" xfId="38421"/>
    <cellStyle name="Normal 2 48 2 2 5 2 5" xfId="16356"/>
    <cellStyle name="Normal 2 48 2 2 5 3" xfId="9853"/>
    <cellStyle name="Normal 2 48 2 2 5 3 2" xfId="42607"/>
    <cellStyle name="Normal 2 48 2 2 5 3 3" xfId="26463"/>
    <cellStyle name="Normal 2 48 2 2 5 4" xfId="4718"/>
    <cellStyle name="Normal 2 48 2 2 5 4 2" xfId="21633"/>
    <cellStyle name="Normal 2 48 2 2 5 5" xfId="19490"/>
    <cellStyle name="Normal 2 48 2 2 5 6" xfId="31289"/>
    <cellStyle name="Normal 2 48 2 2 5 7" xfId="36699"/>
    <cellStyle name="Normal 2 48 2 2 5 8" xfId="14704"/>
    <cellStyle name="Normal 2 48 2 2 6" xfId="1644"/>
    <cellStyle name="Normal 2 48 2 2 6 2" xfId="11119"/>
    <cellStyle name="Normal 2 48 2 2 6 2 2" xfId="27726"/>
    <cellStyle name="Normal 2 48 2 2 6 3" xfId="19005"/>
    <cellStyle name="Normal 2 48 2 2 6 4" xfId="32558"/>
    <cellStyle name="Normal 2 48 2 2 6 5" xfId="38034"/>
    <cellStyle name="Normal 2 48 2 2 6 6" xfId="15967"/>
    <cellStyle name="Normal 2 48 2 2 7" xfId="8300"/>
    <cellStyle name="Normal 2 48 2 2 7 2" xfId="35149"/>
    <cellStyle name="Normal 2 48 2 2 7 3" xfId="24918"/>
    <cellStyle name="Normal 2 48 2 2 8" xfId="6655"/>
    <cellStyle name="Normal 2 48 2 2 8 2" xfId="40663"/>
    <cellStyle name="Normal 2 48 2 2 8 3" xfId="23278"/>
    <cellStyle name="Normal 2 48 2 2 9" xfId="4190"/>
    <cellStyle name="Normal 2 48 2 2 9 2" xfId="21144"/>
    <cellStyle name="Normal 2 48 2 3" xfId="303"/>
    <cellStyle name="Normal 2 48 2 4" xfId="1133"/>
    <cellStyle name="Normal 2 48 2 4 10" xfId="13535"/>
    <cellStyle name="Normal 2 48 2 4 2" xfId="3150"/>
    <cellStyle name="Normal 2 48 2 4 2 2" xfId="10349"/>
    <cellStyle name="Normal 2 48 2 4 2 2 2" xfId="26957"/>
    <cellStyle name="Normal 2 48 2 4 2 3" xfId="20357"/>
    <cellStyle name="Normal 2 48 2 4 2 4" xfId="31782"/>
    <cellStyle name="Normal 2 48 2 4 2 5" xfId="37255"/>
    <cellStyle name="Normal 2 48 2 4 2 6" xfId="15198"/>
    <cellStyle name="Normal 2 48 2 4 3" xfId="12373"/>
    <cellStyle name="Normal 2 48 2 4 3 2" xfId="28980"/>
    <cellStyle name="Normal 2 48 2 4 3 3" xfId="33810"/>
    <cellStyle name="Normal 2 48 2 4 3 4" xfId="39286"/>
    <cellStyle name="Normal 2 48 2 4 3 5" xfId="17221"/>
    <cellStyle name="Normal 2 48 2 4 4" xfId="8684"/>
    <cellStyle name="Normal 2 48 2 4 4 2" xfId="41537"/>
    <cellStyle name="Normal 2 48 2 4 4 3" xfId="25300"/>
    <cellStyle name="Normal 2 48 2 4 5" xfId="7522"/>
    <cellStyle name="Normal 2 48 2 4 5 2" xfId="40267"/>
    <cellStyle name="Normal 2 48 2 4 5 3" xfId="24141"/>
    <cellStyle name="Normal 2 48 2 4 6" xfId="5729"/>
    <cellStyle name="Normal 2 48 2 4 6 2" xfId="22500"/>
    <cellStyle name="Normal 2 48 2 4 7" xfId="18512"/>
    <cellStyle name="Normal 2 48 2 4 8" xfId="30135"/>
    <cellStyle name="Normal 2 48 2 4 9" xfId="35467"/>
    <cellStyle name="Normal 2 48 2 5" xfId="3620"/>
    <cellStyle name="Normal 2 48 2 5 10" xfId="13914"/>
    <cellStyle name="Normal 2 48 2 5 2" xfId="10729"/>
    <cellStyle name="Normal 2 48 2 5 2 2" xfId="27336"/>
    <cellStyle name="Normal 2 48 2 5 2 3" xfId="32161"/>
    <cellStyle name="Normal 2 48 2 5 2 4" xfId="37634"/>
    <cellStyle name="Normal 2 48 2 5 2 5" xfId="15577"/>
    <cellStyle name="Normal 2 48 2 5 3" xfId="12752"/>
    <cellStyle name="Normal 2 48 2 5 3 2" xfId="29359"/>
    <cellStyle name="Normal 2 48 2 5 3 3" xfId="34189"/>
    <cellStyle name="Normal 2 48 2 5 3 4" xfId="39665"/>
    <cellStyle name="Normal 2 48 2 5 3 5" xfId="17600"/>
    <cellStyle name="Normal 2 48 2 5 4" xfId="9063"/>
    <cellStyle name="Normal 2 48 2 5 4 2" xfId="40689"/>
    <cellStyle name="Normal 2 48 2 5 4 3" xfId="25679"/>
    <cellStyle name="Normal 2 48 2 5 5" xfId="7901"/>
    <cellStyle name="Normal 2 48 2 5 5 2" xfId="40320"/>
    <cellStyle name="Normal 2 48 2 5 5 3" xfId="24520"/>
    <cellStyle name="Normal 2 48 2 5 6" xfId="6199"/>
    <cellStyle name="Normal 2 48 2 5 6 2" xfId="22879"/>
    <cellStyle name="Normal 2 48 2 5 7" xfId="20737"/>
    <cellStyle name="Normal 2 48 2 5 8" xfId="30514"/>
    <cellStyle name="Normal 2 48 2 5 9" xfId="35899"/>
    <cellStyle name="Normal 2 48 2 6" xfId="2724"/>
    <cellStyle name="Normal 2 48 2 6 2" xfId="11988"/>
    <cellStyle name="Normal 2 48 2 6 2 2" xfId="28595"/>
    <cellStyle name="Normal 2 48 2 6 2 3" xfId="33425"/>
    <cellStyle name="Normal 2 48 2 6 2 4" xfId="38901"/>
    <cellStyle name="Normal 2 48 2 6 2 5" xfId="16836"/>
    <cellStyle name="Normal 2 48 2 6 3" xfId="9463"/>
    <cellStyle name="Normal 2 48 2 6 3 2" xfId="42224"/>
    <cellStyle name="Normal 2 48 2 6 3 3" xfId="26073"/>
    <cellStyle name="Normal 2 48 2 6 4" xfId="7137"/>
    <cellStyle name="Normal 2 48 2 6 4 2" xfId="40666"/>
    <cellStyle name="Normal 2 48 2 6 4 3" xfId="23756"/>
    <cellStyle name="Normal 2 48 2 6 5" xfId="5305"/>
    <cellStyle name="Normal 2 48 2 6 5 2" xfId="22115"/>
    <cellStyle name="Normal 2 48 2 6 6" xfId="19972"/>
    <cellStyle name="Normal 2 48 2 6 7" xfId="30899"/>
    <cellStyle name="Normal 2 48 2 6 8" xfId="36305"/>
    <cellStyle name="Normal 2 48 2 6 9" xfId="14314"/>
    <cellStyle name="Normal 2 48 2 7" xfId="2136"/>
    <cellStyle name="Normal 2 48 2 7 2" xfId="11507"/>
    <cellStyle name="Normal 2 48 2 7 2 2" xfId="28114"/>
    <cellStyle name="Normal 2 48 2 7 2 3" xfId="32944"/>
    <cellStyle name="Normal 2 48 2 7 2 4" xfId="38420"/>
    <cellStyle name="Normal 2 48 2 7 2 5" xfId="16355"/>
    <cellStyle name="Normal 2 48 2 7 3" xfId="9852"/>
    <cellStyle name="Normal 2 48 2 7 3 2" xfId="42606"/>
    <cellStyle name="Normal 2 48 2 7 3 3" xfId="26462"/>
    <cellStyle name="Normal 2 48 2 7 4" xfId="4717"/>
    <cellStyle name="Normal 2 48 2 7 4 2" xfId="21632"/>
    <cellStyle name="Normal 2 48 2 7 5" xfId="19489"/>
    <cellStyle name="Normal 2 48 2 7 6" xfId="31288"/>
    <cellStyle name="Normal 2 48 2 7 7" xfId="36698"/>
    <cellStyle name="Normal 2 48 2 7 8" xfId="14703"/>
    <cellStyle name="Normal 2 48 2 8" xfId="1643"/>
    <cellStyle name="Normal 2 48 2 8 2" xfId="11118"/>
    <cellStyle name="Normal 2 48 2 8 2 2" xfId="27725"/>
    <cellStyle name="Normal 2 48 2 8 3" xfId="19004"/>
    <cellStyle name="Normal 2 48 2 8 4" xfId="32557"/>
    <cellStyle name="Normal 2 48 2 8 5" xfId="38033"/>
    <cellStyle name="Normal 2 48 2 8 6" xfId="15966"/>
    <cellStyle name="Normal 2 48 2 9" xfId="8299"/>
    <cellStyle name="Normal 2 48 2 9 2" xfId="41594"/>
    <cellStyle name="Normal 2 48 2 9 3" xfId="24917"/>
    <cellStyle name="Normal 2 48 3" xfId="304"/>
    <cellStyle name="Normal 2 48 4" xfId="305"/>
    <cellStyle name="Normal 2 48 4 2" xfId="1135"/>
    <cellStyle name="Normal 2 48 4 2 2" xfId="9360"/>
    <cellStyle name="Normal 2 48 4 2 2 2" xfId="25971"/>
    <cellStyle name="Normal 2 48 4 2 3" xfId="42124"/>
    <cellStyle name="Normal 2 48 4 2 4" xfId="18514"/>
    <cellStyle name="Normal 2 48 4 2 5" xfId="14211"/>
    <cellStyle name="Normal 2 48 4 3" xfId="18025"/>
    <cellStyle name="Normal 2 48 5" xfId="1132"/>
    <cellStyle name="Normal 2 48 5 10" xfId="13534"/>
    <cellStyle name="Normal 2 48 5 2" xfId="3149"/>
    <cellStyle name="Normal 2 48 5 2 2" xfId="10348"/>
    <cellStyle name="Normal 2 48 5 2 2 2" xfId="26956"/>
    <cellStyle name="Normal 2 48 5 2 3" xfId="20356"/>
    <cellStyle name="Normal 2 48 5 2 4" xfId="31781"/>
    <cellStyle name="Normal 2 48 5 2 5" xfId="37254"/>
    <cellStyle name="Normal 2 48 5 2 6" xfId="15197"/>
    <cellStyle name="Normal 2 48 5 3" xfId="12372"/>
    <cellStyle name="Normal 2 48 5 3 2" xfId="28979"/>
    <cellStyle name="Normal 2 48 5 3 3" xfId="33809"/>
    <cellStyle name="Normal 2 48 5 3 4" xfId="39285"/>
    <cellStyle name="Normal 2 48 5 3 5" xfId="17220"/>
    <cellStyle name="Normal 2 48 5 4" xfId="8683"/>
    <cellStyle name="Normal 2 48 5 4 2" xfId="40660"/>
    <cellStyle name="Normal 2 48 5 4 3" xfId="25299"/>
    <cellStyle name="Normal 2 48 5 5" xfId="7521"/>
    <cellStyle name="Normal 2 48 5 5 2" xfId="42023"/>
    <cellStyle name="Normal 2 48 5 5 3" xfId="24140"/>
    <cellStyle name="Normal 2 48 5 6" xfId="5728"/>
    <cellStyle name="Normal 2 48 5 6 2" xfId="22499"/>
    <cellStyle name="Normal 2 48 5 7" xfId="18511"/>
    <cellStyle name="Normal 2 48 5 8" xfId="30134"/>
    <cellStyle name="Normal 2 48 5 9" xfId="35466"/>
    <cellStyle name="Normal 2 48 6" xfId="3619"/>
    <cellStyle name="Normal 2 48 6 10" xfId="13913"/>
    <cellStyle name="Normal 2 48 6 2" xfId="10728"/>
    <cellStyle name="Normal 2 48 6 2 2" xfId="27335"/>
    <cellStyle name="Normal 2 48 6 2 3" xfId="32160"/>
    <cellStyle name="Normal 2 48 6 2 4" xfId="37633"/>
    <cellStyle name="Normal 2 48 6 2 5" xfId="15576"/>
    <cellStyle name="Normal 2 48 6 3" xfId="12751"/>
    <cellStyle name="Normal 2 48 6 3 2" xfId="29358"/>
    <cellStyle name="Normal 2 48 6 3 3" xfId="34188"/>
    <cellStyle name="Normal 2 48 6 3 4" xfId="39664"/>
    <cellStyle name="Normal 2 48 6 3 5" xfId="17599"/>
    <cellStyle name="Normal 2 48 6 4" xfId="9062"/>
    <cellStyle name="Normal 2 48 6 4 2" xfId="41052"/>
    <cellStyle name="Normal 2 48 6 4 3" xfId="25678"/>
    <cellStyle name="Normal 2 48 6 5" xfId="7900"/>
    <cellStyle name="Normal 2 48 6 5 2" xfId="34975"/>
    <cellStyle name="Normal 2 48 6 5 3" xfId="24519"/>
    <cellStyle name="Normal 2 48 6 6" xfId="6198"/>
    <cellStyle name="Normal 2 48 6 6 2" xfId="22878"/>
    <cellStyle name="Normal 2 48 6 7" xfId="20736"/>
    <cellStyle name="Normal 2 48 6 8" xfId="30513"/>
    <cellStyle name="Normal 2 48 6 9" xfId="35898"/>
    <cellStyle name="Normal 2 48 7" xfId="2723"/>
    <cellStyle name="Normal 2 48 7 2" xfId="11987"/>
    <cellStyle name="Normal 2 48 7 2 2" xfId="28594"/>
    <cellStyle name="Normal 2 48 7 2 3" xfId="33424"/>
    <cellStyle name="Normal 2 48 7 2 4" xfId="38900"/>
    <cellStyle name="Normal 2 48 7 2 5" xfId="16835"/>
    <cellStyle name="Normal 2 48 7 3" xfId="9462"/>
    <cellStyle name="Normal 2 48 7 3 2" xfId="42223"/>
    <cellStyle name="Normal 2 48 7 3 3" xfId="26072"/>
    <cellStyle name="Normal 2 48 7 4" xfId="7136"/>
    <cellStyle name="Normal 2 48 7 4 2" xfId="41276"/>
    <cellStyle name="Normal 2 48 7 4 3" xfId="23755"/>
    <cellStyle name="Normal 2 48 7 5" xfId="5304"/>
    <cellStyle name="Normal 2 48 7 5 2" xfId="22114"/>
    <cellStyle name="Normal 2 48 7 6" xfId="19971"/>
    <cellStyle name="Normal 2 48 7 7" xfId="30898"/>
    <cellStyle name="Normal 2 48 7 8" xfId="36304"/>
    <cellStyle name="Normal 2 48 7 9" xfId="14313"/>
    <cellStyle name="Normal 2 48 8" xfId="1642"/>
    <cellStyle name="Normal 2 48 8 2" xfId="11117"/>
    <cellStyle name="Normal 2 48 8 2 2" xfId="27724"/>
    <cellStyle name="Normal 2 48 8 3" xfId="19003"/>
    <cellStyle name="Normal 2 48 8 4" xfId="32556"/>
    <cellStyle name="Normal 2 48 8 5" xfId="38032"/>
    <cellStyle name="Normal 2 48 8 6" xfId="15965"/>
    <cellStyle name="Normal 2 48 9" xfId="8298"/>
    <cellStyle name="Normal 2 48 9 2" xfId="41391"/>
    <cellStyle name="Normal 2 48 9 3" xfId="24916"/>
    <cellStyle name="Normal 2 49" xfId="306"/>
    <cellStyle name="Normal 2 49 2" xfId="307"/>
    <cellStyle name="Normal 2 49 2 2" xfId="3623"/>
    <cellStyle name="Normal 2 49 2 2 2" xfId="6202"/>
    <cellStyle name="Normal 2 49 2 3" xfId="2727"/>
    <cellStyle name="Normal 2 49 2 3 2" xfId="5308"/>
    <cellStyle name="Normal 2 49 2 4" xfId="4192"/>
    <cellStyle name="Normal 2 49 3" xfId="3622"/>
    <cellStyle name="Normal 2 49 3 2" xfId="6201"/>
    <cellStyle name="Normal 2 49 4" xfId="2726"/>
    <cellStyle name="Normal 2 49 4 2" xfId="5307"/>
    <cellStyle name="Normal 2 49 5" xfId="4191"/>
    <cellStyle name="Normal 2 5" xfId="308"/>
    <cellStyle name="Normal 2 5 2" xfId="309"/>
    <cellStyle name="Normal 2 5 3" xfId="1136"/>
    <cellStyle name="Normal 2 5 3 10" xfId="4194"/>
    <cellStyle name="Normal 2 5 3 10 2" xfId="21145"/>
    <cellStyle name="Normal 2 5 3 11" xfId="18515"/>
    <cellStyle name="Normal 2 5 3 12" xfId="29835"/>
    <cellStyle name="Normal 2 5 3 13" xfId="34806"/>
    <cellStyle name="Normal 2 5 3 14" xfId="13152"/>
    <cellStyle name="Normal 2 5 3 2" xfId="3231"/>
    <cellStyle name="Normal 2 5 3 2 10" xfId="13616"/>
    <cellStyle name="Normal 2 5 3 2 2" xfId="10430"/>
    <cellStyle name="Normal 2 5 3 2 2 2" xfId="27038"/>
    <cellStyle name="Normal 2 5 3 2 2 3" xfId="31863"/>
    <cellStyle name="Normal 2 5 3 2 2 4" xfId="37336"/>
    <cellStyle name="Normal 2 5 3 2 2 5" xfId="15279"/>
    <cellStyle name="Normal 2 5 3 2 3" xfId="12454"/>
    <cellStyle name="Normal 2 5 3 2 3 2" xfId="29061"/>
    <cellStyle name="Normal 2 5 3 2 3 3" xfId="33891"/>
    <cellStyle name="Normal 2 5 3 2 3 4" xfId="39367"/>
    <cellStyle name="Normal 2 5 3 2 3 5" xfId="17302"/>
    <cellStyle name="Normal 2 5 3 2 4" xfId="8765"/>
    <cellStyle name="Normal 2 5 3 2 4 2" xfId="40293"/>
    <cellStyle name="Normal 2 5 3 2 4 3" xfId="25381"/>
    <cellStyle name="Normal 2 5 3 2 5" xfId="7603"/>
    <cellStyle name="Normal 2 5 3 2 5 2" xfId="34769"/>
    <cellStyle name="Normal 2 5 3 2 5 3" xfId="24222"/>
    <cellStyle name="Normal 2 5 3 2 6" xfId="5810"/>
    <cellStyle name="Normal 2 5 3 2 6 2" xfId="22581"/>
    <cellStyle name="Normal 2 5 3 2 7" xfId="20438"/>
    <cellStyle name="Normal 2 5 3 2 8" xfId="30216"/>
    <cellStyle name="Normal 2 5 3 2 9" xfId="35548"/>
    <cellStyle name="Normal 2 5 3 3" xfId="3728"/>
    <cellStyle name="Normal 2 5 3 3 10" xfId="13995"/>
    <cellStyle name="Normal 2 5 3 3 2" xfId="10810"/>
    <cellStyle name="Normal 2 5 3 3 2 2" xfId="27417"/>
    <cellStyle name="Normal 2 5 3 3 2 3" xfId="32242"/>
    <cellStyle name="Normal 2 5 3 3 2 4" xfId="37715"/>
    <cellStyle name="Normal 2 5 3 3 2 5" xfId="15658"/>
    <cellStyle name="Normal 2 5 3 3 3" xfId="12833"/>
    <cellStyle name="Normal 2 5 3 3 3 2" xfId="29440"/>
    <cellStyle name="Normal 2 5 3 3 3 3" xfId="34270"/>
    <cellStyle name="Normal 2 5 3 3 3 4" xfId="39746"/>
    <cellStyle name="Normal 2 5 3 3 3 5" xfId="17681"/>
    <cellStyle name="Normal 2 5 3 3 4" xfId="9144"/>
    <cellStyle name="Normal 2 5 3 3 4 2" xfId="41196"/>
    <cellStyle name="Normal 2 5 3 3 4 3" xfId="25760"/>
    <cellStyle name="Normal 2 5 3 3 5" xfId="7982"/>
    <cellStyle name="Normal 2 5 3 3 5 2" xfId="41909"/>
    <cellStyle name="Normal 2 5 3 3 5 3" xfId="24601"/>
    <cellStyle name="Normal 2 5 3 3 6" xfId="6307"/>
    <cellStyle name="Normal 2 5 3 3 6 2" xfId="22960"/>
    <cellStyle name="Normal 2 5 3 3 7" xfId="20818"/>
    <cellStyle name="Normal 2 5 3 3 8" xfId="30595"/>
    <cellStyle name="Normal 2 5 3 3 9" xfId="35992"/>
    <cellStyle name="Normal 2 5 3 4" xfId="2729"/>
    <cellStyle name="Normal 2 5 3 4 2" xfId="11990"/>
    <cellStyle name="Normal 2 5 3 4 2 2" xfId="28597"/>
    <cellStyle name="Normal 2 5 3 4 2 3" xfId="33427"/>
    <cellStyle name="Normal 2 5 3 4 2 4" xfId="38903"/>
    <cellStyle name="Normal 2 5 3 4 2 5" xfId="16838"/>
    <cellStyle name="Normal 2 5 3 4 3" xfId="10236"/>
    <cellStyle name="Normal 2 5 3 4 3 2" xfId="42990"/>
    <cellStyle name="Normal 2 5 3 4 3 3" xfId="26846"/>
    <cellStyle name="Normal 2 5 3 4 4" xfId="7139"/>
    <cellStyle name="Normal 2 5 3 4 4 2" xfId="40202"/>
    <cellStyle name="Normal 2 5 3 4 4 3" xfId="23758"/>
    <cellStyle name="Normal 2 5 3 4 5" xfId="5310"/>
    <cellStyle name="Normal 2 5 3 4 5 2" xfId="22117"/>
    <cellStyle name="Normal 2 5 3 4 6" xfId="19974"/>
    <cellStyle name="Normal 2 5 3 4 7" xfId="31671"/>
    <cellStyle name="Normal 2 5 3 4 8" xfId="37128"/>
    <cellStyle name="Normal 2 5 3 4 9" xfId="15087"/>
    <cellStyle name="Normal 2 5 3 5" xfId="2138"/>
    <cellStyle name="Normal 2 5 3 5 2" xfId="11509"/>
    <cellStyle name="Normal 2 5 3 5 2 2" xfId="28116"/>
    <cellStyle name="Normal 2 5 3 5 2 3" xfId="32946"/>
    <cellStyle name="Normal 2 5 3 5 2 4" xfId="38422"/>
    <cellStyle name="Normal 2 5 3 5 2 5" xfId="16357"/>
    <cellStyle name="Normal 2 5 3 5 3" xfId="9854"/>
    <cellStyle name="Normal 2 5 3 5 3 2" xfId="42608"/>
    <cellStyle name="Normal 2 5 3 5 3 3" xfId="26464"/>
    <cellStyle name="Normal 2 5 3 5 4" xfId="4719"/>
    <cellStyle name="Normal 2 5 3 5 4 2" xfId="21634"/>
    <cellStyle name="Normal 2 5 3 5 5" xfId="19491"/>
    <cellStyle name="Normal 2 5 3 5 6" xfId="31290"/>
    <cellStyle name="Normal 2 5 3 5 7" xfId="36700"/>
    <cellStyle name="Normal 2 5 3 5 8" xfId="14705"/>
    <cellStyle name="Normal 2 5 3 6" xfId="1645"/>
    <cellStyle name="Normal 2 5 3 6 2" xfId="9545"/>
    <cellStyle name="Normal 2 5 3 6 2 2" xfId="26155"/>
    <cellStyle name="Normal 2 5 3 6 3" xfId="19006"/>
    <cellStyle name="Normal 2 5 3 6 4" xfId="30981"/>
    <cellStyle name="Normal 2 5 3 6 5" xfId="36387"/>
    <cellStyle name="Normal 2 5 3 6 6" xfId="14396"/>
    <cellStyle name="Normal 2 5 3 7" xfId="11393"/>
    <cellStyle name="Normal 2 5 3 7 2" xfId="28000"/>
    <cellStyle name="Normal 2 5 3 7 3" xfId="32832"/>
    <cellStyle name="Normal 2 5 3 7 4" xfId="38308"/>
    <cellStyle name="Normal 2 5 3 7 5" xfId="16241"/>
    <cellStyle name="Normal 2 5 3 8" xfId="8301"/>
    <cellStyle name="Normal 2 5 3 8 2" xfId="41880"/>
    <cellStyle name="Normal 2 5 3 8 3" xfId="24919"/>
    <cellStyle name="Normal 2 5 3 9" xfId="6656"/>
    <cellStyle name="Normal 2 5 3 9 2" xfId="40437"/>
    <cellStyle name="Normal 2 5 3 9 3" xfId="23279"/>
    <cellStyle name="Normal 2 5 4" xfId="3624"/>
    <cellStyle name="Normal 2 5 4 2" xfId="6203"/>
    <cellStyle name="Normal 2 5 5" xfId="2728"/>
    <cellStyle name="Normal 2 5 5 2" xfId="5309"/>
    <cellStyle name="Normal 2 5 6" xfId="4193"/>
    <cellStyle name="Normal 2 50" xfId="1054"/>
    <cellStyle name="Normal 2 50 2" xfId="2078"/>
    <cellStyle name="Normal 2 50 2 2" xfId="11449"/>
    <cellStyle name="Normal 2 50 2 2 2" xfId="28056"/>
    <cellStyle name="Normal 2 50 2 3" xfId="19431"/>
    <cellStyle name="Normal 2 50 2 4" xfId="32886"/>
    <cellStyle name="Normal 2 50 2 5" xfId="38362"/>
    <cellStyle name="Normal 2 50 2 6" xfId="16297"/>
    <cellStyle name="Normal 2 50 3" xfId="9794"/>
    <cellStyle name="Normal 2 50 3 2" xfId="42548"/>
    <cellStyle name="Normal 2 50 3 3" xfId="26404"/>
    <cellStyle name="Normal 2 50 4" xfId="4659"/>
    <cellStyle name="Normal 2 50 4 2" xfId="21574"/>
    <cellStyle name="Normal 2 50 5" xfId="18452"/>
    <cellStyle name="Normal 2 50 6" xfId="31230"/>
    <cellStyle name="Normal 2 50 7" xfId="36640"/>
    <cellStyle name="Normal 2 50 8" xfId="14645"/>
    <cellStyle name="Normal 2 51" xfId="1583"/>
    <cellStyle name="Normal 2 51 2" xfId="6596"/>
    <cellStyle name="Normal 2 51 2 2" xfId="23219"/>
    <cellStyle name="Normal 2 51 3" xfId="40861"/>
    <cellStyle name="Normal 2 51 4" xfId="18944"/>
    <cellStyle name="Normal 2 52" xfId="4059"/>
    <cellStyle name="Normal 2 52 2" xfId="21083"/>
    <cellStyle name="Normal 2 53" xfId="17965"/>
    <cellStyle name="Normal 2 6" xfId="310"/>
    <cellStyle name="Normal 2 6 2" xfId="3625"/>
    <cellStyle name="Normal 2 6 2 2" xfId="6204"/>
    <cellStyle name="Normal 2 6 3" xfId="2730"/>
    <cellStyle name="Normal 2 6 3 2" xfId="5311"/>
    <cellStyle name="Normal 2 6 4" xfId="4195"/>
    <cellStyle name="Normal 2 7" xfId="311"/>
    <cellStyle name="Normal 2 7 2" xfId="3626"/>
    <cellStyle name="Normal 2 7 2 2" xfId="6205"/>
    <cellStyle name="Normal 2 7 3" xfId="2731"/>
    <cellStyle name="Normal 2 7 3 2" xfId="5312"/>
    <cellStyle name="Normal 2 7 4" xfId="4196"/>
    <cellStyle name="Normal 2 8" xfId="312"/>
    <cellStyle name="Normal 2 8 2" xfId="3627"/>
    <cellStyle name="Normal 2 8 2 2" xfId="6206"/>
    <cellStyle name="Normal 2 8 3" xfId="2732"/>
    <cellStyle name="Normal 2 8 3 2" xfId="5313"/>
    <cellStyle name="Normal 2 8 4" xfId="4197"/>
    <cellStyle name="Normal 2 9" xfId="313"/>
    <cellStyle name="Normal 2 9 2" xfId="3628"/>
    <cellStyle name="Normal 2 9 2 2" xfId="6207"/>
    <cellStyle name="Normal 2 9 3" xfId="2733"/>
    <cellStyle name="Normal 2 9 3 2" xfId="5314"/>
    <cellStyle name="Normal 2 9 4" xfId="4198"/>
    <cellStyle name="Normal 20" xfId="3048"/>
    <cellStyle name="Normal 20 2" xfId="314"/>
    <cellStyle name="Normal 20 2 10" xfId="18026"/>
    <cellStyle name="Normal 20 2 11" xfId="29755"/>
    <cellStyle name="Normal 20 2 12" xfId="34695"/>
    <cellStyle name="Normal 20 2 13" xfId="13153"/>
    <cellStyle name="Normal 20 2 2" xfId="1137"/>
    <cellStyle name="Normal 20 2 2 10" xfId="13536"/>
    <cellStyle name="Normal 20 2 2 2" xfId="3151"/>
    <cellStyle name="Normal 20 2 2 2 2" xfId="10350"/>
    <cellStyle name="Normal 20 2 2 2 2 2" xfId="26958"/>
    <cellStyle name="Normal 20 2 2 2 3" xfId="20358"/>
    <cellStyle name="Normal 20 2 2 2 4" xfId="31783"/>
    <cellStyle name="Normal 20 2 2 2 5" xfId="37256"/>
    <cellStyle name="Normal 20 2 2 2 6" xfId="15199"/>
    <cellStyle name="Normal 20 2 2 3" xfId="12374"/>
    <cellStyle name="Normal 20 2 2 3 2" xfId="28981"/>
    <cellStyle name="Normal 20 2 2 3 3" xfId="33811"/>
    <cellStyle name="Normal 20 2 2 3 4" xfId="39287"/>
    <cellStyle name="Normal 20 2 2 3 5" xfId="17222"/>
    <cellStyle name="Normal 20 2 2 4" xfId="8685"/>
    <cellStyle name="Normal 20 2 2 4 2" xfId="40262"/>
    <cellStyle name="Normal 20 2 2 4 3" xfId="25301"/>
    <cellStyle name="Normal 20 2 2 5" xfId="7523"/>
    <cellStyle name="Normal 20 2 2 5 2" xfId="40694"/>
    <cellStyle name="Normal 20 2 2 5 3" xfId="24142"/>
    <cellStyle name="Normal 20 2 2 6" xfId="5730"/>
    <cellStyle name="Normal 20 2 2 6 2" xfId="22501"/>
    <cellStyle name="Normal 20 2 2 7" xfId="18516"/>
    <cellStyle name="Normal 20 2 2 8" xfId="30136"/>
    <cellStyle name="Normal 20 2 2 9" xfId="35468"/>
    <cellStyle name="Normal 20 2 3" xfId="3629"/>
    <cellStyle name="Normal 20 2 3 10" xfId="13916"/>
    <cellStyle name="Normal 20 2 3 2" xfId="10731"/>
    <cellStyle name="Normal 20 2 3 2 2" xfId="27338"/>
    <cellStyle name="Normal 20 2 3 2 3" xfId="32163"/>
    <cellStyle name="Normal 20 2 3 2 4" xfId="37636"/>
    <cellStyle name="Normal 20 2 3 2 5" xfId="15579"/>
    <cellStyle name="Normal 20 2 3 3" xfId="12754"/>
    <cellStyle name="Normal 20 2 3 3 2" xfId="29361"/>
    <cellStyle name="Normal 20 2 3 3 3" xfId="34191"/>
    <cellStyle name="Normal 20 2 3 3 4" xfId="39667"/>
    <cellStyle name="Normal 20 2 3 3 5" xfId="17602"/>
    <cellStyle name="Normal 20 2 3 4" xfId="9065"/>
    <cellStyle name="Normal 20 2 3 4 2" xfId="40294"/>
    <cellStyle name="Normal 20 2 3 4 3" xfId="25681"/>
    <cellStyle name="Normal 20 2 3 5" xfId="7903"/>
    <cellStyle name="Normal 20 2 3 5 2" xfId="40153"/>
    <cellStyle name="Normal 20 2 3 5 3" xfId="24522"/>
    <cellStyle name="Normal 20 2 3 6" xfId="6208"/>
    <cellStyle name="Normal 20 2 3 6 2" xfId="22881"/>
    <cellStyle name="Normal 20 2 3 7" xfId="20739"/>
    <cellStyle name="Normal 20 2 3 8" xfId="30516"/>
    <cellStyle name="Normal 20 2 3 9" xfId="35906"/>
    <cellStyle name="Normal 20 2 4" xfId="2734"/>
    <cellStyle name="Normal 20 2 4 2" xfId="11991"/>
    <cellStyle name="Normal 20 2 4 2 2" xfId="28598"/>
    <cellStyle name="Normal 20 2 4 2 3" xfId="33428"/>
    <cellStyle name="Normal 20 2 4 2 4" xfId="38904"/>
    <cellStyle name="Normal 20 2 4 2 5" xfId="16839"/>
    <cellStyle name="Normal 20 2 4 3" xfId="9465"/>
    <cellStyle name="Normal 20 2 4 3 2" xfId="42226"/>
    <cellStyle name="Normal 20 2 4 3 3" xfId="26075"/>
    <cellStyle name="Normal 20 2 4 4" xfId="7140"/>
    <cellStyle name="Normal 20 2 4 4 2" xfId="41422"/>
    <cellStyle name="Normal 20 2 4 4 3" xfId="23759"/>
    <cellStyle name="Normal 20 2 4 5" xfId="5315"/>
    <cellStyle name="Normal 20 2 4 5 2" xfId="22118"/>
    <cellStyle name="Normal 20 2 4 6" xfId="19975"/>
    <cellStyle name="Normal 20 2 4 7" xfId="30901"/>
    <cellStyle name="Normal 20 2 4 8" xfId="36307"/>
    <cellStyle name="Normal 20 2 4 9" xfId="14316"/>
    <cellStyle name="Normal 20 2 5" xfId="2139"/>
    <cellStyle name="Normal 20 2 5 2" xfId="11510"/>
    <cellStyle name="Normal 20 2 5 2 2" xfId="28117"/>
    <cellStyle name="Normal 20 2 5 2 3" xfId="32947"/>
    <cellStyle name="Normal 20 2 5 2 4" xfId="38423"/>
    <cellStyle name="Normal 20 2 5 2 5" xfId="16358"/>
    <cellStyle name="Normal 20 2 5 3" xfId="9855"/>
    <cellStyle name="Normal 20 2 5 3 2" xfId="42609"/>
    <cellStyle name="Normal 20 2 5 3 3" xfId="26465"/>
    <cellStyle name="Normal 20 2 5 4" xfId="4720"/>
    <cellStyle name="Normal 20 2 5 4 2" xfId="21635"/>
    <cellStyle name="Normal 20 2 5 5" xfId="19492"/>
    <cellStyle name="Normal 20 2 5 6" xfId="31291"/>
    <cellStyle name="Normal 20 2 5 7" xfId="36701"/>
    <cellStyle name="Normal 20 2 5 8" xfId="14706"/>
    <cellStyle name="Normal 20 2 6" xfId="1646"/>
    <cellStyle name="Normal 20 2 6 2" xfId="11120"/>
    <cellStyle name="Normal 20 2 6 2 2" xfId="27727"/>
    <cellStyle name="Normal 20 2 6 3" xfId="19007"/>
    <cellStyle name="Normal 20 2 6 4" xfId="32559"/>
    <cellStyle name="Normal 20 2 6 5" xfId="38035"/>
    <cellStyle name="Normal 20 2 6 6" xfId="15968"/>
    <cellStyle name="Normal 20 2 7" xfId="8302"/>
    <cellStyle name="Normal 20 2 7 2" xfId="40590"/>
    <cellStyle name="Normal 20 2 7 3" xfId="24920"/>
    <cellStyle name="Normal 20 2 8" xfId="6657"/>
    <cellStyle name="Normal 20 2 8 2" xfId="41566"/>
    <cellStyle name="Normal 20 2 8 3" xfId="23280"/>
    <cellStyle name="Normal 20 2 9" xfId="4199"/>
    <cellStyle name="Normal 20 2 9 2" xfId="21146"/>
    <cellStyle name="Normal 20 3" xfId="315"/>
    <cellStyle name="Normal 20 3 10" xfId="18027"/>
    <cellStyle name="Normal 20 3 11" xfId="29756"/>
    <cellStyle name="Normal 20 3 12" xfId="34696"/>
    <cellStyle name="Normal 20 3 13" xfId="13154"/>
    <cellStyle name="Normal 20 3 2" xfId="1138"/>
    <cellStyle name="Normal 20 3 2 10" xfId="13537"/>
    <cellStyle name="Normal 20 3 2 2" xfId="3152"/>
    <cellStyle name="Normal 20 3 2 2 2" xfId="10351"/>
    <cellStyle name="Normal 20 3 2 2 2 2" xfId="26959"/>
    <cellStyle name="Normal 20 3 2 2 3" xfId="20359"/>
    <cellStyle name="Normal 20 3 2 2 4" xfId="31784"/>
    <cellStyle name="Normal 20 3 2 2 5" xfId="37257"/>
    <cellStyle name="Normal 20 3 2 2 6" xfId="15200"/>
    <cellStyle name="Normal 20 3 2 3" xfId="12375"/>
    <cellStyle name="Normal 20 3 2 3 2" xfId="28982"/>
    <cellStyle name="Normal 20 3 2 3 3" xfId="33812"/>
    <cellStyle name="Normal 20 3 2 3 4" xfId="39288"/>
    <cellStyle name="Normal 20 3 2 3 5" xfId="17223"/>
    <cellStyle name="Normal 20 3 2 4" xfId="8686"/>
    <cellStyle name="Normal 20 3 2 4 2" xfId="41327"/>
    <cellStyle name="Normal 20 3 2 4 3" xfId="25302"/>
    <cellStyle name="Normal 20 3 2 5" xfId="7524"/>
    <cellStyle name="Normal 20 3 2 5 2" xfId="39979"/>
    <cellStyle name="Normal 20 3 2 5 3" xfId="24143"/>
    <cellStyle name="Normal 20 3 2 6" xfId="5731"/>
    <cellStyle name="Normal 20 3 2 6 2" xfId="22502"/>
    <cellStyle name="Normal 20 3 2 7" xfId="18517"/>
    <cellStyle name="Normal 20 3 2 8" xfId="30137"/>
    <cellStyle name="Normal 20 3 2 9" xfId="35469"/>
    <cellStyle name="Normal 20 3 3" xfId="3630"/>
    <cellStyle name="Normal 20 3 3 10" xfId="13917"/>
    <cellStyle name="Normal 20 3 3 2" xfId="10732"/>
    <cellStyle name="Normal 20 3 3 2 2" xfId="27339"/>
    <cellStyle name="Normal 20 3 3 2 3" xfId="32164"/>
    <cellStyle name="Normal 20 3 3 2 4" xfId="37637"/>
    <cellStyle name="Normal 20 3 3 2 5" xfId="15580"/>
    <cellStyle name="Normal 20 3 3 3" xfId="12755"/>
    <cellStyle name="Normal 20 3 3 3 2" xfId="29362"/>
    <cellStyle name="Normal 20 3 3 3 3" xfId="34192"/>
    <cellStyle name="Normal 20 3 3 3 4" xfId="39668"/>
    <cellStyle name="Normal 20 3 3 3 5" xfId="17603"/>
    <cellStyle name="Normal 20 3 3 4" xfId="9066"/>
    <cellStyle name="Normal 20 3 3 4 2" xfId="41407"/>
    <cellStyle name="Normal 20 3 3 4 3" xfId="25682"/>
    <cellStyle name="Normal 20 3 3 5" xfId="7904"/>
    <cellStyle name="Normal 20 3 3 5 2" xfId="34577"/>
    <cellStyle name="Normal 20 3 3 5 3" xfId="24523"/>
    <cellStyle name="Normal 20 3 3 6" xfId="6209"/>
    <cellStyle name="Normal 20 3 3 6 2" xfId="22882"/>
    <cellStyle name="Normal 20 3 3 7" xfId="20740"/>
    <cellStyle name="Normal 20 3 3 8" xfId="30517"/>
    <cellStyle name="Normal 20 3 3 9" xfId="35907"/>
    <cellStyle name="Normal 20 3 4" xfId="2735"/>
    <cellStyle name="Normal 20 3 4 2" xfId="11992"/>
    <cellStyle name="Normal 20 3 4 2 2" xfId="28599"/>
    <cellStyle name="Normal 20 3 4 2 3" xfId="33429"/>
    <cellStyle name="Normal 20 3 4 2 4" xfId="38905"/>
    <cellStyle name="Normal 20 3 4 2 5" xfId="16840"/>
    <cellStyle name="Normal 20 3 4 3" xfId="9466"/>
    <cellStyle name="Normal 20 3 4 3 2" xfId="42227"/>
    <cellStyle name="Normal 20 3 4 3 3" xfId="26076"/>
    <cellStyle name="Normal 20 3 4 4" xfId="7141"/>
    <cellStyle name="Normal 20 3 4 4 2" xfId="41237"/>
    <cellStyle name="Normal 20 3 4 4 3" xfId="23760"/>
    <cellStyle name="Normal 20 3 4 5" xfId="5316"/>
    <cellStyle name="Normal 20 3 4 5 2" xfId="22119"/>
    <cellStyle name="Normal 20 3 4 6" xfId="19976"/>
    <cellStyle name="Normal 20 3 4 7" xfId="30902"/>
    <cellStyle name="Normal 20 3 4 8" xfId="36308"/>
    <cellStyle name="Normal 20 3 4 9" xfId="14317"/>
    <cellStyle name="Normal 20 3 5" xfId="2140"/>
    <cellStyle name="Normal 20 3 5 2" xfId="11511"/>
    <cellStyle name="Normal 20 3 5 2 2" xfId="28118"/>
    <cellStyle name="Normal 20 3 5 2 3" xfId="32948"/>
    <cellStyle name="Normal 20 3 5 2 4" xfId="38424"/>
    <cellStyle name="Normal 20 3 5 2 5" xfId="16359"/>
    <cellStyle name="Normal 20 3 5 3" xfId="9856"/>
    <cellStyle name="Normal 20 3 5 3 2" xfId="42610"/>
    <cellStyle name="Normal 20 3 5 3 3" xfId="26466"/>
    <cellStyle name="Normal 20 3 5 4" xfId="4721"/>
    <cellStyle name="Normal 20 3 5 4 2" xfId="21636"/>
    <cellStyle name="Normal 20 3 5 5" xfId="19493"/>
    <cellStyle name="Normal 20 3 5 6" xfId="31292"/>
    <cellStyle name="Normal 20 3 5 7" xfId="36702"/>
    <cellStyle name="Normal 20 3 5 8" xfId="14707"/>
    <cellStyle name="Normal 20 3 6" xfId="1647"/>
    <cellStyle name="Normal 20 3 6 2" xfId="11121"/>
    <cellStyle name="Normal 20 3 6 2 2" xfId="27728"/>
    <cellStyle name="Normal 20 3 6 3" xfId="19008"/>
    <cellStyle name="Normal 20 3 6 4" xfId="32560"/>
    <cellStyle name="Normal 20 3 6 5" xfId="38036"/>
    <cellStyle name="Normal 20 3 6 6" xfId="15969"/>
    <cellStyle name="Normal 20 3 7" xfId="8303"/>
    <cellStyle name="Normal 20 3 7 2" xfId="41026"/>
    <cellStyle name="Normal 20 3 7 3" xfId="24921"/>
    <cellStyle name="Normal 20 3 8" xfId="6658"/>
    <cellStyle name="Normal 20 3 8 2" xfId="41415"/>
    <cellStyle name="Normal 20 3 8 3" xfId="23281"/>
    <cellStyle name="Normal 20 3 9" xfId="4200"/>
    <cellStyle name="Normal 20 3 9 2" xfId="21147"/>
    <cellStyle name="Normal 20 4" xfId="10247"/>
    <cellStyle name="Normal 21" xfId="2514"/>
    <cellStyle name="Normal 21 2" xfId="316"/>
    <cellStyle name="Normal 21 2 10" xfId="18028"/>
    <cellStyle name="Normal 21 2 11" xfId="29757"/>
    <cellStyle name="Normal 21 2 12" xfId="34697"/>
    <cellStyle name="Normal 21 2 13" xfId="13155"/>
    <cellStyle name="Normal 21 2 2" xfId="1139"/>
    <cellStyle name="Normal 21 2 2 10" xfId="13538"/>
    <cellStyle name="Normal 21 2 2 2" xfId="3153"/>
    <cellStyle name="Normal 21 2 2 2 2" xfId="10352"/>
    <cellStyle name="Normal 21 2 2 2 2 2" xfId="26960"/>
    <cellStyle name="Normal 21 2 2 2 3" xfId="20360"/>
    <cellStyle name="Normal 21 2 2 2 4" xfId="31785"/>
    <cellStyle name="Normal 21 2 2 2 5" xfId="37258"/>
    <cellStyle name="Normal 21 2 2 2 6" xfId="15201"/>
    <cellStyle name="Normal 21 2 2 3" xfId="12376"/>
    <cellStyle name="Normal 21 2 2 3 2" xfId="28983"/>
    <cellStyle name="Normal 21 2 2 3 3" xfId="33813"/>
    <cellStyle name="Normal 21 2 2 3 4" xfId="39289"/>
    <cellStyle name="Normal 21 2 2 3 5" xfId="17224"/>
    <cellStyle name="Normal 21 2 2 4" xfId="8687"/>
    <cellStyle name="Normal 21 2 2 4 2" xfId="41770"/>
    <cellStyle name="Normal 21 2 2 4 3" xfId="25303"/>
    <cellStyle name="Normal 21 2 2 5" xfId="7525"/>
    <cellStyle name="Normal 21 2 2 5 2" xfId="40268"/>
    <cellStyle name="Normal 21 2 2 5 3" xfId="24144"/>
    <cellStyle name="Normal 21 2 2 6" xfId="5732"/>
    <cellStyle name="Normal 21 2 2 6 2" xfId="22503"/>
    <cellStyle name="Normal 21 2 2 7" xfId="18518"/>
    <cellStyle name="Normal 21 2 2 8" xfId="30138"/>
    <cellStyle name="Normal 21 2 2 9" xfId="35470"/>
    <cellStyle name="Normal 21 2 3" xfId="3631"/>
    <cellStyle name="Normal 21 2 3 10" xfId="13918"/>
    <cellStyle name="Normal 21 2 3 2" xfId="10733"/>
    <cellStyle name="Normal 21 2 3 2 2" xfId="27340"/>
    <cellStyle name="Normal 21 2 3 2 3" xfId="32165"/>
    <cellStyle name="Normal 21 2 3 2 4" xfId="37638"/>
    <cellStyle name="Normal 21 2 3 2 5" xfId="15581"/>
    <cellStyle name="Normal 21 2 3 3" xfId="12756"/>
    <cellStyle name="Normal 21 2 3 3 2" xfId="29363"/>
    <cellStyle name="Normal 21 2 3 3 3" xfId="34193"/>
    <cellStyle name="Normal 21 2 3 3 4" xfId="39669"/>
    <cellStyle name="Normal 21 2 3 3 5" xfId="17604"/>
    <cellStyle name="Normal 21 2 3 4" xfId="9067"/>
    <cellStyle name="Normal 21 2 3 4 2" xfId="40801"/>
    <cellStyle name="Normal 21 2 3 4 3" xfId="25683"/>
    <cellStyle name="Normal 21 2 3 5" xfId="7905"/>
    <cellStyle name="Normal 21 2 3 5 2" xfId="34796"/>
    <cellStyle name="Normal 21 2 3 5 3" xfId="24524"/>
    <cellStyle name="Normal 21 2 3 6" xfId="6210"/>
    <cellStyle name="Normal 21 2 3 6 2" xfId="22883"/>
    <cellStyle name="Normal 21 2 3 7" xfId="20741"/>
    <cellStyle name="Normal 21 2 3 8" xfId="30518"/>
    <cellStyle name="Normal 21 2 3 9" xfId="35908"/>
    <cellStyle name="Normal 21 2 4" xfId="2736"/>
    <cellStyle name="Normal 21 2 4 2" xfId="11993"/>
    <cellStyle name="Normal 21 2 4 2 2" xfId="28600"/>
    <cellStyle name="Normal 21 2 4 2 3" xfId="33430"/>
    <cellStyle name="Normal 21 2 4 2 4" xfId="38906"/>
    <cellStyle name="Normal 21 2 4 2 5" xfId="16841"/>
    <cellStyle name="Normal 21 2 4 3" xfId="9467"/>
    <cellStyle name="Normal 21 2 4 3 2" xfId="42228"/>
    <cellStyle name="Normal 21 2 4 3 3" xfId="26077"/>
    <cellStyle name="Normal 21 2 4 4" xfId="7142"/>
    <cellStyle name="Normal 21 2 4 4 2" xfId="41549"/>
    <cellStyle name="Normal 21 2 4 4 3" xfId="23761"/>
    <cellStyle name="Normal 21 2 4 5" xfId="5317"/>
    <cellStyle name="Normal 21 2 4 5 2" xfId="22120"/>
    <cellStyle name="Normal 21 2 4 6" xfId="19977"/>
    <cellStyle name="Normal 21 2 4 7" xfId="30903"/>
    <cellStyle name="Normal 21 2 4 8" xfId="36309"/>
    <cellStyle name="Normal 21 2 4 9" xfId="14318"/>
    <cellStyle name="Normal 21 2 5" xfId="2141"/>
    <cellStyle name="Normal 21 2 5 2" xfId="11512"/>
    <cellStyle name="Normal 21 2 5 2 2" xfId="28119"/>
    <cellStyle name="Normal 21 2 5 2 3" xfId="32949"/>
    <cellStyle name="Normal 21 2 5 2 4" xfId="38425"/>
    <cellStyle name="Normal 21 2 5 2 5" xfId="16360"/>
    <cellStyle name="Normal 21 2 5 3" xfId="9857"/>
    <cellStyle name="Normal 21 2 5 3 2" xfId="42611"/>
    <cellStyle name="Normal 21 2 5 3 3" xfId="26467"/>
    <cellStyle name="Normal 21 2 5 4" xfId="4722"/>
    <cellStyle name="Normal 21 2 5 4 2" xfId="21637"/>
    <cellStyle name="Normal 21 2 5 5" xfId="19494"/>
    <cellStyle name="Normal 21 2 5 6" xfId="31293"/>
    <cellStyle name="Normal 21 2 5 7" xfId="36703"/>
    <cellStyle name="Normal 21 2 5 8" xfId="14708"/>
    <cellStyle name="Normal 21 2 6" xfId="1648"/>
    <cellStyle name="Normal 21 2 6 2" xfId="11122"/>
    <cellStyle name="Normal 21 2 6 2 2" xfId="27729"/>
    <cellStyle name="Normal 21 2 6 3" xfId="19009"/>
    <cellStyle name="Normal 21 2 6 4" xfId="32561"/>
    <cellStyle name="Normal 21 2 6 5" xfId="38037"/>
    <cellStyle name="Normal 21 2 6 6" xfId="15970"/>
    <cellStyle name="Normal 21 2 7" xfId="8304"/>
    <cellStyle name="Normal 21 2 7 2" xfId="41380"/>
    <cellStyle name="Normal 21 2 7 3" xfId="24922"/>
    <cellStyle name="Normal 21 2 8" xfId="6659"/>
    <cellStyle name="Normal 21 2 8 2" xfId="40823"/>
    <cellStyle name="Normal 21 2 8 3" xfId="23282"/>
    <cellStyle name="Normal 21 2 9" xfId="4201"/>
    <cellStyle name="Normal 21 2 9 2" xfId="21148"/>
    <cellStyle name="Normal 21 3" xfId="317"/>
    <cellStyle name="Normal 21 3 10" xfId="18029"/>
    <cellStyle name="Normal 21 3 11" xfId="29758"/>
    <cellStyle name="Normal 21 3 12" xfId="34698"/>
    <cellStyle name="Normal 21 3 13" xfId="13156"/>
    <cellStyle name="Normal 21 3 2" xfId="1140"/>
    <cellStyle name="Normal 21 3 2 10" xfId="13539"/>
    <cellStyle name="Normal 21 3 2 2" xfId="3154"/>
    <cellStyle name="Normal 21 3 2 2 2" xfId="10353"/>
    <cellStyle name="Normal 21 3 2 2 2 2" xfId="26961"/>
    <cellStyle name="Normal 21 3 2 2 3" xfId="20361"/>
    <cellStyle name="Normal 21 3 2 2 4" xfId="31786"/>
    <cellStyle name="Normal 21 3 2 2 5" xfId="37259"/>
    <cellStyle name="Normal 21 3 2 2 6" xfId="15202"/>
    <cellStyle name="Normal 21 3 2 3" xfId="12377"/>
    <cellStyle name="Normal 21 3 2 3 2" xfId="28984"/>
    <cellStyle name="Normal 21 3 2 3 3" xfId="33814"/>
    <cellStyle name="Normal 21 3 2 3 4" xfId="39290"/>
    <cellStyle name="Normal 21 3 2 3 5" xfId="17225"/>
    <cellStyle name="Normal 21 3 2 4" xfId="8688"/>
    <cellStyle name="Normal 21 3 2 4 2" xfId="41283"/>
    <cellStyle name="Normal 21 3 2 4 3" xfId="25304"/>
    <cellStyle name="Normal 21 3 2 5" xfId="7526"/>
    <cellStyle name="Normal 21 3 2 5 2" xfId="41590"/>
    <cellStyle name="Normal 21 3 2 5 3" xfId="24145"/>
    <cellStyle name="Normal 21 3 2 6" xfId="5733"/>
    <cellStyle name="Normal 21 3 2 6 2" xfId="22504"/>
    <cellStyle name="Normal 21 3 2 7" xfId="18519"/>
    <cellStyle name="Normal 21 3 2 8" xfId="30139"/>
    <cellStyle name="Normal 21 3 2 9" xfId="35471"/>
    <cellStyle name="Normal 21 3 3" xfId="3632"/>
    <cellStyle name="Normal 21 3 3 10" xfId="13919"/>
    <cellStyle name="Normal 21 3 3 2" xfId="10734"/>
    <cellStyle name="Normal 21 3 3 2 2" xfId="27341"/>
    <cellStyle name="Normal 21 3 3 2 3" xfId="32166"/>
    <cellStyle name="Normal 21 3 3 2 4" xfId="37639"/>
    <cellStyle name="Normal 21 3 3 2 5" xfId="15582"/>
    <cellStyle name="Normal 21 3 3 3" xfId="12757"/>
    <cellStyle name="Normal 21 3 3 3 2" xfId="29364"/>
    <cellStyle name="Normal 21 3 3 3 3" xfId="34194"/>
    <cellStyle name="Normal 21 3 3 3 4" xfId="39670"/>
    <cellStyle name="Normal 21 3 3 3 5" xfId="17605"/>
    <cellStyle name="Normal 21 3 3 4" xfId="9068"/>
    <cellStyle name="Normal 21 3 3 4 2" xfId="41448"/>
    <cellStyle name="Normal 21 3 3 4 3" xfId="25684"/>
    <cellStyle name="Normal 21 3 3 5" xfId="7906"/>
    <cellStyle name="Normal 21 3 3 5 2" xfId="34899"/>
    <cellStyle name="Normal 21 3 3 5 3" xfId="24525"/>
    <cellStyle name="Normal 21 3 3 6" xfId="6211"/>
    <cellStyle name="Normal 21 3 3 6 2" xfId="22884"/>
    <cellStyle name="Normal 21 3 3 7" xfId="20742"/>
    <cellStyle name="Normal 21 3 3 8" xfId="30519"/>
    <cellStyle name="Normal 21 3 3 9" xfId="35909"/>
    <cellStyle name="Normal 21 3 4" xfId="2737"/>
    <cellStyle name="Normal 21 3 4 2" xfId="11994"/>
    <cellStyle name="Normal 21 3 4 2 2" xfId="28601"/>
    <cellStyle name="Normal 21 3 4 2 3" xfId="33431"/>
    <cellStyle name="Normal 21 3 4 2 4" xfId="38907"/>
    <cellStyle name="Normal 21 3 4 2 5" xfId="16842"/>
    <cellStyle name="Normal 21 3 4 3" xfId="9468"/>
    <cellStyle name="Normal 21 3 4 3 2" xfId="42229"/>
    <cellStyle name="Normal 21 3 4 3 3" xfId="26078"/>
    <cellStyle name="Normal 21 3 4 4" xfId="7143"/>
    <cellStyle name="Normal 21 3 4 4 2" xfId="40688"/>
    <cellStyle name="Normal 21 3 4 4 3" xfId="23762"/>
    <cellStyle name="Normal 21 3 4 5" xfId="5318"/>
    <cellStyle name="Normal 21 3 4 5 2" xfId="22121"/>
    <cellStyle name="Normal 21 3 4 6" xfId="19978"/>
    <cellStyle name="Normal 21 3 4 7" xfId="30904"/>
    <cellStyle name="Normal 21 3 4 8" xfId="36310"/>
    <cellStyle name="Normal 21 3 4 9" xfId="14319"/>
    <cellStyle name="Normal 21 3 5" xfId="2142"/>
    <cellStyle name="Normal 21 3 5 2" xfId="11513"/>
    <cellStyle name="Normal 21 3 5 2 2" xfId="28120"/>
    <cellStyle name="Normal 21 3 5 2 3" xfId="32950"/>
    <cellStyle name="Normal 21 3 5 2 4" xfId="38426"/>
    <cellStyle name="Normal 21 3 5 2 5" xfId="16361"/>
    <cellStyle name="Normal 21 3 5 3" xfId="9858"/>
    <cellStyle name="Normal 21 3 5 3 2" xfId="42612"/>
    <cellStyle name="Normal 21 3 5 3 3" xfId="26468"/>
    <cellStyle name="Normal 21 3 5 4" xfId="4723"/>
    <cellStyle name="Normal 21 3 5 4 2" xfId="21638"/>
    <cellStyle name="Normal 21 3 5 5" xfId="19495"/>
    <cellStyle name="Normal 21 3 5 6" xfId="31294"/>
    <cellStyle name="Normal 21 3 5 7" xfId="36704"/>
    <cellStyle name="Normal 21 3 5 8" xfId="14709"/>
    <cellStyle name="Normal 21 3 6" xfId="1649"/>
    <cellStyle name="Normal 21 3 6 2" xfId="11123"/>
    <cellStyle name="Normal 21 3 6 2 2" xfId="27730"/>
    <cellStyle name="Normal 21 3 6 3" xfId="19010"/>
    <cellStyle name="Normal 21 3 6 4" xfId="32562"/>
    <cellStyle name="Normal 21 3 6 5" xfId="38038"/>
    <cellStyle name="Normal 21 3 6 6" xfId="15971"/>
    <cellStyle name="Normal 21 3 7" xfId="8305"/>
    <cellStyle name="Normal 21 3 7 2" xfId="41955"/>
    <cellStyle name="Normal 21 3 7 3" xfId="24923"/>
    <cellStyle name="Normal 21 3 8" xfId="6660"/>
    <cellStyle name="Normal 21 3 8 2" xfId="41677"/>
    <cellStyle name="Normal 21 3 8 3" xfId="23283"/>
    <cellStyle name="Normal 21 3 9" xfId="4202"/>
    <cellStyle name="Normal 21 3 9 2" xfId="21149"/>
    <cellStyle name="Normal 21 4" xfId="10229"/>
    <cellStyle name="Normal 21 4 2" xfId="42983"/>
    <cellStyle name="Normal 21 4 3" xfId="26839"/>
    <cellStyle name="Normal 21 5" xfId="7032"/>
    <cellStyle name="Normal 21 5 2" xfId="40571"/>
    <cellStyle name="Normal 21 5 3" xfId="23651"/>
    <cellStyle name="Normal 21 6" xfId="5096"/>
    <cellStyle name="Normal 21 6 2" xfId="22010"/>
    <cellStyle name="Normal 21 7" xfId="19867"/>
    <cellStyle name="Normal 21 8" xfId="15080"/>
    <cellStyle name="Normal 22" xfId="11398"/>
    <cellStyle name="Normal 22 2" xfId="318"/>
    <cellStyle name="Normal 22 2 10" xfId="18030"/>
    <cellStyle name="Normal 22 2 11" xfId="29759"/>
    <cellStyle name="Normal 22 2 12" xfId="34699"/>
    <cellStyle name="Normal 22 2 13" xfId="13157"/>
    <cellStyle name="Normal 22 2 2" xfId="1141"/>
    <cellStyle name="Normal 22 2 2 10" xfId="13540"/>
    <cellStyle name="Normal 22 2 2 2" xfId="3155"/>
    <cellStyle name="Normal 22 2 2 2 2" xfId="10354"/>
    <cellStyle name="Normal 22 2 2 2 2 2" xfId="26962"/>
    <cellStyle name="Normal 22 2 2 2 3" xfId="20362"/>
    <cellStyle name="Normal 22 2 2 2 4" xfId="31787"/>
    <cellStyle name="Normal 22 2 2 2 5" xfId="37260"/>
    <cellStyle name="Normal 22 2 2 2 6" xfId="15203"/>
    <cellStyle name="Normal 22 2 2 3" xfId="12378"/>
    <cellStyle name="Normal 22 2 2 3 2" xfId="28985"/>
    <cellStyle name="Normal 22 2 2 3 3" xfId="33815"/>
    <cellStyle name="Normal 22 2 2 3 4" xfId="39291"/>
    <cellStyle name="Normal 22 2 2 3 5" xfId="17226"/>
    <cellStyle name="Normal 22 2 2 4" xfId="8689"/>
    <cellStyle name="Normal 22 2 2 4 2" xfId="40101"/>
    <cellStyle name="Normal 22 2 2 4 3" xfId="25305"/>
    <cellStyle name="Normal 22 2 2 5" xfId="7527"/>
    <cellStyle name="Normal 22 2 2 5 2" xfId="35230"/>
    <cellStyle name="Normal 22 2 2 5 3" xfId="24146"/>
    <cellStyle name="Normal 22 2 2 6" xfId="5734"/>
    <cellStyle name="Normal 22 2 2 6 2" xfId="22505"/>
    <cellStyle name="Normal 22 2 2 7" xfId="18520"/>
    <cellStyle name="Normal 22 2 2 8" xfId="30140"/>
    <cellStyle name="Normal 22 2 2 9" xfId="35472"/>
    <cellStyle name="Normal 22 2 3" xfId="3633"/>
    <cellStyle name="Normal 22 2 3 10" xfId="13920"/>
    <cellStyle name="Normal 22 2 3 2" xfId="10735"/>
    <cellStyle name="Normal 22 2 3 2 2" xfId="27342"/>
    <cellStyle name="Normal 22 2 3 2 3" xfId="32167"/>
    <cellStyle name="Normal 22 2 3 2 4" xfId="37640"/>
    <cellStyle name="Normal 22 2 3 2 5" xfId="15583"/>
    <cellStyle name="Normal 22 2 3 3" xfId="12758"/>
    <cellStyle name="Normal 22 2 3 3 2" xfId="29365"/>
    <cellStyle name="Normal 22 2 3 3 3" xfId="34195"/>
    <cellStyle name="Normal 22 2 3 3 4" xfId="39671"/>
    <cellStyle name="Normal 22 2 3 3 5" xfId="17606"/>
    <cellStyle name="Normal 22 2 3 4" xfId="9069"/>
    <cellStyle name="Normal 22 2 3 4 2" xfId="35767"/>
    <cellStyle name="Normal 22 2 3 4 3" xfId="25685"/>
    <cellStyle name="Normal 22 2 3 5" xfId="7907"/>
    <cellStyle name="Normal 22 2 3 5 2" xfId="34502"/>
    <cellStyle name="Normal 22 2 3 5 3" xfId="24526"/>
    <cellStyle name="Normal 22 2 3 6" xfId="6212"/>
    <cellStyle name="Normal 22 2 3 6 2" xfId="22885"/>
    <cellStyle name="Normal 22 2 3 7" xfId="20743"/>
    <cellStyle name="Normal 22 2 3 8" xfId="30520"/>
    <cellStyle name="Normal 22 2 3 9" xfId="35910"/>
    <cellStyle name="Normal 22 2 4" xfId="2738"/>
    <cellStyle name="Normal 22 2 4 2" xfId="11995"/>
    <cellStyle name="Normal 22 2 4 2 2" xfId="28602"/>
    <cellStyle name="Normal 22 2 4 2 3" xfId="33432"/>
    <cellStyle name="Normal 22 2 4 2 4" xfId="38908"/>
    <cellStyle name="Normal 22 2 4 2 5" xfId="16843"/>
    <cellStyle name="Normal 22 2 4 3" xfId="9469"/>
    <cellStyle name="Normal 22 2 4 3 2" xfId="42230"/>
    <cellStyle name="Normal 22 2 4 3 3" xfId="26079"/>
    <cellStyle name="Normal 22 2 4 4" xfId="7144"/>
    <cellStyle name="Normal 22 2 4 4 2" xfId="42028"/>
    <cellStyle name="Normal 22 2 4 4 3" xfId="23763"/>
    <cellStyle name="Normal 22 2 4 5" xfId="5319"/>
    <cellStyle name="Normal 22 2 4 5 2" xfId="22122"/>
    <cellStyle name="Normal 22 2 4 6" xfId="19979"/>
    <cellStyle name="Normal 22 2 4 7" xfId="30905"/>
    <cellStyle name="Normal 22 2 4 8" xfId="36311"/>
    <cellStyle name="Normal 22 2 4 9" xfId="14320"/>
    <cellStyle name="Normal 22 2 5" xfId="2143"/>
    <cellStyle name="Normal 22 2 5 2" xfId="11514"/>
    <cellStyle name="Normal 22 2 5 2 2" xfId="28121"/>
    <cellStyle name="Normal 22 2 5 2 3" xfId="32951"/>
    <cellStyle name="Normal 22 2 5 2 4" xfId="38427"/>
    <cellStyle name="Normal 22 2 5 2 5" xfId="16362"/>
    <cellStyle name="Normal 22 2 5 3" xfId="9859"/>
    <cellStyle name="Normal 22 2 5 3 2" xfId="42613"/>
    <cellStyle name="Normal 22 2 5 3 3" xfId="26469"/>
    <cellStyle name="Normal 22 2 5 4" xfId="4724"/>
    <cellStyle name="Normal 22 2 5 4 2" xfId="21639"/>
    <cellStyle name="Normal 22 2 5 5" xfId="19496"/>
    <cellStyle name="Normal 22 2 5 6" xfId="31295"/>
    <cellStyle name="Normal 22 2 5 7" xfId="36705"/>
    <cellStyle name="Normal 22 2 5 8" xfId="14710"/>
    <cellStyle name="Normal 22 2 6" xfId="1650"/>
    <cellStyle name="Normal 22 2 6 2" xfId="11124"/>
    <cellStyle name="Normal 22 2 6 2 2" xfId="27731"/>
    <cellStyle name="Normal 22 2 6 3" xfId="19011"/>
    <cellStyle name="Normal 22 2 6 4" xfId="32563"/>
    <cellStyle name="Normal 22 2 6 5" xfId="38039"/>
    <cellStyle name="Normal 22 2 6 6" xfId="15972"/>
    <cellStyle name="Normal 22 2 7" xfId="8306"/>
    <cellStyle name="Normal 22 2 7 2" xfId="40059"/>
    <cellStyle name="Normal 22 2 7 3" xfId="24924"/>
    <cellStyle name="Normal 22 2 8" xfId="6661"/>
    <cellStyle name="Normal 22 2 8 2" xfId="39998"/>
    <cellStyle name="Normal 22 2 8 3" xfId="23284"/>
    <cellStyle name="Normal 22 2 9" xfId="4203"/>
    <cellStyle name="Normal 22 2 9 2" xfId="21150"/>
    <cellStyle name="Normal 22 3" xfId="319"/>
    <cellStyle name="Normal 22 3 10" xfId="18031"/>
    <cellStyle name="Normal 22 3 11" xfId="29760"/>
    <cellStyle name="Normal 22 3 12" xfId="34700"/>
    <cellStyle name="Normal 22 3 13" xfId="13158"/>
    <cellStyle name="Normal 22 3 2" xfId="1142"/>
    <cellStyle name="Normal 22 3 2 10" xfId="13541"/>
    <cellStyle name="Normal 22 3 2 2" xfId="3156"/>
    <cellStyle name="Normal 22 3 2 2 2" xfId="10355"/>
    <cellStyle name="Normal 22 3 2 2 2 2" xfId="26963"/>
    <cellStyle name="Normal 22 3 2 2 3" xfId="20363"/>
    <cellStyle name="Normal 22 3 2 2 4" xfId="31788"/>
    <cellStyle name="Normal 22 3 2 2 5" xfId="37261"/>
    <cellStyle name="Normal 22 3 2 2 6" xfId="15204"/>
    <cellStyle name="Normal 22 3 2 3" xfId="12379"/>
    <cellStyle name="Normal 22 3 2 3 2" xfId="28986"/>
    <cellStyle name="Normal 22 3 2 3 3" xfId="33816"/>
    <cellStyle name="Normal 22 3 2 3 4" xfId="39292"/>
    <cellStyle name="Normal 22 3 2 3 5" xfId="17227"/>
    <cellStyle name="Normal 22 3 2 4" xfId="8690"/>
    <cellStyle name="Normal 22 3 2 4 2" xfId="35233"/>
    <cellStyle name="Normal 22 3 2 4 3" xfId="25306"/>
    <cellStyle name="Normal 22 3 2 5" xfId="7528"/>
    <cellStyle name="Normal 22 3 2 5 2" xfId="40646"/>
    <cellStyle name="Normal 22 3 2 5 3" xfId="24147"/>
    <cellStyle name="Normal 22 3 2 6" xfId="5735"/>
    <cellStyle name="Normal 22 3 2 6 2" xfId="22506"/>
    <cellStyle name="Normal 22 3 2 7" xfId="18521"/>
    <cellStyle name="Normal 22 3 2 8" xfId="30141"/>
    <cellStyle name="Normal 22 3 2 9" xfId="35473"/>
    <cellStyle name="Normal 22 3 3" xfId="3634"/>
    <cellStyle name="Normal 22 3 3 10" xfId="13921"/>
    <cellStyle name="Normal 22 3 3 2" xfId="10736"/>
    <cellStyle name="Normal 22 3 3 2 2" xfId="27343"/>
    <cellStyle name="Normal 22 3 3 2 3" xfId="32168"/>
    <cellStyle name="Normal 22 3 3 2 4" xfId="37641"/>
    <cellStyle name="Normal 22 3 3 2 5" xfId="15584"/>
    <cellStyle name="Normal 22 3 3 3" xfId="12759"/>
    <cellStyle name="Normal 22 3 3 3 2" xfId="29366"/>
    <cellStyle name="Normal 22 3 3 3 3" xfId="34196"/>
    <cellStyle name="Normal 22 3 3 3 4" xfId="39672"/>
    <cellStyle name="Normal 22 3 3 3 5" xfId="17607"/>
    <cellStyle name="Normal 22 3 3 4" xfId="9070"/>
    <cellStyle name="Normal 22 3 3 4 2" xfId="41634"/>
    <cellStyle name="Normal 22 3 3 4 3" xfId="25686"/>
    <cellStyle name="Normal 22 3 3 5" xfId="7908"/>
    <cellStyle name="Normal 22 3 3 5 2" xfId="42115"/>
    <cellStyle name="Normal 22 3 3 5 3" xfId="24527"/>
    <cellStyle name="Normal 22 3 3 6" xfId="6213"/>
    <cellStyle name="Normal 22 3 3 6 2" xfId="22886"/>
    <cellStyle name="Normal 22 3 3 7" xfId="20744"/>
    <cellStyle name="Normal 22 3 3 8" xfId="30521"/>
    <cellStyle name="Normal 22 3 3 9" xfId="35911"/>
    <cellStyle name="Normal 22 3 4" xfId="2739"/>
    <cellStyle name="Normal 22 3 4 2" xfId="11996"/>
    <cellStyle name="Normal 22 3 4 2 2" xfId="28603"/>
    <cellStyle name="Normal 22 3 4 2 3" xfId="33433"/>
    <cellStyle name="Normal 22 3 4 2 4" xfId="38909"/>
    <cellStyle name="Normal 22 3 4 2 5" xfId="16844"/>
    <cellStyle name="Normal 22 3 4 3" xfId="9470"/>
    <cellStyle name="Normal 22 3 4 3 2" xfId="42231"/>
    <cellStyle name="Normal 22 3 4 3 3" xfId="26080"/>
    <cellStyle name="Normal 22 3 4 4" xfId="7145"/>
    <cellStyle name="Normal 22 3 4 4 2" xfId="40862"/>
    <cellStyle name="Normal 22 3 4 4 3" xfId="23764"/>
    <cellStyle name="Normal 22 3 4 5" xfId="5320"/>
    <cellStyle name="Normal 22 3 4 5 2" xfId="22123"/>
    <cellStyle name="Normal 22 3 4 6" xfId="19980"/>
    <cellStyle name="Normal 22 3 4 7" xfId="30906"/>
    <cellStyle name="Normal 22 3 4 8" xfId="36312"/>
    <cellStyle name="Normal 22 3 4 9" xfId="14321"/>
    <cellStyle name="Normal 22 3 5" xfId="2144"/>
    <cellStyle name="Normal 22 3 5 2" xfId="11515"/>
    <cellStyle name="Normal 22 3 5 2 2" xfId="28122"/>
    <cellStyle name="Normal 22 3 5 2 3" xfId="32952"/>
    <cellStyle name="Normal 22 3 5 2 4" xfId="38428"/>
    <cellStyle name="Normal 22 3 5 2 5" xfId="16363"/>
    <cellStyle name="Normal 22 3 5 3" xfId="9860"/>
    <cellStyle name="Normal 22 3 5 3 2" xfId="42614"/>
    <cellStyle name="Normal 22 3 5 3 3" xfId="26470"/>
    <cellStyle name="Normal 22 3 5 4" xfId="4725"/>
    <cellStyle name="Normal 22 3 5 4 2" xfId="21640"/>
    <cellStyle name="Normal 22 3 5 5" xfId="19497"/>
    <cellStyle name="Normal 22 3 5 6" xfId="31296"/>
    <cellStyle name="Normal 22 3 5 7" xfId="36706"/>
    <cellStyle name="Normal 22 3 5 8" xfId="14711"/>
    <cellStyle name="Normal 22 3 6" xfId="1651"/>
    <cellStyle name="Normal 22 3 6 2" xfId="11125"/>
    <cellStyle name="Normal 22 3 6 2 2" xfId="27732"/>
    <cellStyle name="Normal 22 3 6 3" xfId="19012"/>
    <cellStyle name="Normal 22 3 6 4" xfId="32564"/>
    <cellStyle name="Normal 22 3 6 5" xfId="38040"/>
    <cellStyle name="Normal 22 3 6 6" xfId="15973"/>
    <cellStyle name="Normal 22 3 7" xfId="8307"/>
    <cellStyle name="Normal 22 3 7 2" xfId="35152"/>
    <cellStyle name="Normal 22 3 7 3" xfId="24925"/>
    <cellStyle name="Normal 22 3 8" xfId="6662"/>
    <cellStyle name="Normal 22 3 8 2" xfId="41311"/>
    <cellStyle name="Normal 22 3 8 3" xfId="23285"/>
    <cellStyle name="Normal 22 3 9" xfId="4204"/>
    <cellStyle name="Normal 22 3 9 2" xfId="21151"/>
    <cellStyle name="Normal 22 4" xfId="28005"/>
    <cellStyle name="Normal 22 5" xfId="17913"/>
    <cellStyle name="Normal 22 6" xfId="16246"/>
    <cellStyle name="Normal 23" xfId="9354"/>
    <cellStyle name="Normal 23 2" xfId="320"/>
    <cellStyle name="Normal 23 2 10" xfId="18032"/>
    <cellStyle name="Normal 23 2 11" xfId="29761"/>
    <cellStyle name="Normal 23 2 12" xfId="34701"/>
    <cellStyle name="Normal 23 2 13" xfId="13159"/>
    <cellStyle name="Normal 23 2 2" xfId="1143"/>
    <cellStyle name="Normal 23 2 2 10" xfId="13542"/>
    <cellStyle name="Normal 23 2 2 2" xfId="3157"/>
    <cellStyle name="Normal 23 2 2 2 2" xfId="10356"/>
    <cellStyle name="Normal 23 2 2 2 2 2" xfId="26964"/>
    <cellStyle name="Normal 23 2 2 2 3" xfId="20364"/>
    <cellStyle name="Normal 23 2 2 2 4" xfId="31789"/>
    <cellStyle name="Normal 23 2 2 2 5" xfId="37262"/>
    <cellStyle name="Normal 23 2 2 2 6" xfId="15205"/>
    <cellStyle name="Normal 23 2 2 3" xfId="12380"/>
    <cellStyle name="Normal 23 2 2 3 2" xfId="28987"/>
    <cellStyle name="Normal 23 2 2 3 3" xfId="33817"/>
    <cellStyle name="Normal 23 2 2 3 4" xfId="39293"/>
    <cellStyle name="Normal 23 2 2 3 5" xfId="17228"/>
    <cellStyle name="Normal 23 2 2 4" xfId="8691"/>
    <cellStyle name="Normal 23 2 2 4 2" xfId="37110"/>
    <cellStyle name="Normal 23 2 2 4 3" xfId="25307"/>
    <cellStyle name="Normal 23 2 2 5" xfId="7529"/>
    <cellStyle name="Normal 23 2 2 5 2" xfId="35358"/>
    <cellStyle name="Normal 23 2 2 5 3" xfId="24148"/>
    <cellStyle name="Normal 23 2 2 6" xfId="5736"/>
    <cellStyle name="Normal 23 2 2 6 2" xfId="22507"/>
    <cellStyle name="Normal 23 2 2 7" xfId="18522"/>
    <cellStyle name="Normal 23 2 2 8" xfId="30142"/>
    <cellStyle name="Normal 23 2 2 9" xfId="35474"/>
    <cellStyle name="Normal 23 2 3" xfId="3635"/>
    <cellStyle name="Normal 23 2 3 10" xfId="13922"/>
    <cellStyle name="Normal 23 2 3 2" xfId="10737"/>
    <cellStyle name="Normal 23 2 3 2 2" xfId="27344"/>
    <cellStyle name="Normal 23 2 3 2 3" xfId="32169"/>
    <cellStyle name="Normal 23 2 3 2 4" xfId="37642"/>
    <cellStyle name="Normal 23 2 3 2 5" xfId="15585"/>
    <cellStyle name="Normal 23 2 3 3" xfId="12760"/>
    <cellStyle name="Normal 23 2 3 3 2" xfId="29367"/>
    <cellStyle name="Normal 23 2 3 3 3" xfId="34197"/>
    <cellStyle name="Normal 23 2 3 3 4" xfId="39673"/>
    <cellStyle name="Normal 23 2 3 3 5" xfId="17608"/>
    <cellStyle name="Normal 23 2 3 4" xfId="9071"/>
    <cellStyle name="Normal 23 2 3 4 2" xfId="35208"/>
    <cellStyle name="Normal 23 2 3 4 3" xfId="25687"/>
    <cellStyle name="Normal 23 2 3 5" xfId="7909"/>
    <cellStyle name="Normal 23 2 3 5 2" xfId="40697"/>
    <cellStyle name="Normal 23 2 3 5 3" xfId="24528"/>
    <cellStyle name="Normal 23 2 3 6" xfId="6214"/>
    <cellStyle name="Normal 23 2 3 6 2" xfId="22887"/>
    <cellStyle name="Normal 23 2 3 7" xfId="20745"/>
    <cellStyle name="Normal 23 2 3 8" xfId="30522"/>
    <cellStyle name="Normal 23 2 3 9" xfId="35912"/>
    <cellStyle name="Normal 23 2 4" xfId="2740"/>
    <cellStyle name="Normal 23 2 4 2" xfId="11997"/>
    <cellStyle name="Normal 23 2 4 2 2" xfId="28604"/>
    <cellStyle name="Normal 23 2 4 2 3" xfId="33434"/>
    <cellStyle name="Normal 23 2 4 2 4" xfId="38910"/>
    <cellStyle name="Normal 23 2 4 2 5" xfId="16845"/>
    <cellStyle name="Normal 23 2 4 3" xfId="9471"/>
    <cellStyle name="Normal 23 2 4 3 2" xfId="42232"/>
    <cellStyle name="Normal 23 2 4 3 3" xfId="26081"/>
    <cellStyle name="Normal 23 2 4 4" xfId="7146"/>
    <cellStyle name="Normal 23 2 4 4 2" xfId="34521"/>
    <cellStyle name="Normal 23 2 4 4 3" xfId="23765"/>
    <cellStyle name="Normal 23 2 4 5" xfId="5321"/>
    <cellStyle name="Normal 23 2 4 5 2" xfId="22124"/>
    <cellStyle name="Normal 23 2 4 6" xfId="19981"/>
    <cellStyle name="Normal 23 2 4 7" xfId="30907"/>
    <cellStyle name="Normal 23 2 4 8" xfId="36313"/>
    <cellStyle name="Normal 23 2 4 9" xfId="14322"/>
    <cellStyle name="Normal 23 2 5" xfId="2145"/>
    <cellStyle name="Normal 23 2 5 2" xfId="11516"/>
    <cellStyle name="Normal 23 2 5 2 2" xfId="28123"/>
    <cellStyle name="Normal 23 2 5 2 3" xfId="32953"/>
    <cellStyle name="Normal 23 2 5 2 4" xfId="38429"/>
    <cellStyle name="Normal 23 2 5 2 5" xfId="16364"/>
    <cellStyle name="Normal 23 2 5 3" xfId="9861"/>
    <cellStyle name="Normal 23 2 5 3 2" xfId="42615"/>
    <cellStyle name="Normal 23 2 5 3 3" xfId="26471"/>
    <cellStyle name="Normal 23 2 5 4" xfId="4726"/>
    <cellStyle name="Normal 23 2 5 4 2" xfId="21641"/>
    <cellStyle name="Normal 23 2 5 5" xfId="19498"/>
    <cellStyle name="Normal 23 2 5 6" xfId="31297"/>
    <cellStyle name="Normal 23 2 5 7" xfId="36707"/>
    <cellStyle name="Normal 23 2 5 8" xfId="14712"/>
    <cellStyle name="Normal 23 2 6" xfId="1652"/>
    <cellStyle name="Normal 23 2 6 2" xfId="11126"/>
    <cellStyle name="Normal 23 2 6 2 2" xfId="27733"/>
    <cellStyle name="Normal 23 2 6 3" xfId="19013"/>
    <cellStyle name="Normal 23 2 6 4" xfId="32565"/>
    <cellStyle name="Normal 23 2 6 5" xfId="38041"/>
    <cellStyle name="Normal 23 2 6 6" xfId="15974"/>
    <cellStyle name="Normal 23 2 7" xfId="8308"/>
    <cellStyle name="Normal 23 2 7 2" xfId="35043"/>
    <cellStyle name="Normal 23 2 7 3" xfId="24926"/>
    <cellStyle name="Normal 23 2 8" xfId="6663"/>
    <cellStyle name="Normal 23 2 8 2" xfId="41949"/>
    <cellStyle name="Normal 23 2 8 3" xfId="23286"/>
    <cellStyle name="Normal 23 2 9" xfId="4205"/>
    <cellStyle name="Normal 23 2 9 2" xfId="21152"/>
    <cellStyle name="Normal 23 3" xfId="321"/>
    <cellStyle name="Normal 23 3 10" xfId="18033"/>
    <cellStyle name="Normal 23 3 11" xfId="29762"/>
    <cellStyle name="Normal 23 3 12" xfId="34702"/>
    <cellStyle name="Normal 23 3 13" xfId="13160"/>
    <cellStyle name="Normal 23 3 2" xfId="1144"/>
    <cellStyle name="Normal 23 3 2 10" xfId="13543"/>
    <cellStyle name="Normal 23 3 2 2" xfId="3158"/>
    <cellStyle name="Normal 23 3 2 2 2" xfId="10357"/>
    <cellStyle name="Normal 23 3 2 2 2 2" xfId="26965"/>
    <cellStyle name="Normal 23 3 2 2 3" xfId="20365"/>
    <cellStyle name="Normal 23 3 2 2 4" xfId="31790"/>
    <cellStyle name="Normal 23 3 2 2 5" xfId="37263"/>
    <cellStyle name="Normal 23 3 2 2 6" xfId="15206"/>
    <cellStyle name="Normal 23 3 2 3" xfId="12381"/>
    <cellStyle name="Normal 23 3 2 3 2" xfId="28988"/>
    <cellStyle name="Normal 23 3 2 3 3" xfId="33818"/>
    <cellStyle name="Normal 23 3 2 3 4" xfId="39294"/>
    <cellStyle name="Normal 23 3 2 3 5" xfId="17229"/>
    <cellStyle name="Normal 23 3 2 4" xfId="8692"/>
    <cellStyle name="Normal 23 3 2 4 2" xfId="41682"/>
    <cellStyle name="Normal 23 3 2 4 3" xfId="25308"/>
    <cellStyle name="Normal 23 3 2 5" xfId="7530"/>
    <cellStyle name="Normal 23 3 2 5 2" xfId="42099"/>
    <cellStyle name="Normal 23 3 2 5 3" xfId="24149"/>
    <cellStyle name="Normal 23 3 2 6" xfId="5737"/>
    <cellStyle name="Normal 23 3 2 6 2" xfId="22508"/>
    <cellStyle name="Normal 23 3 2 7" xfId="18523"/>
    <cellStyle name="Normal 23 3 2 8" xfId="30143"/>
    <cellStyle name="Normal 23 3 2 9" xfId="35475"/>
    <cellStyle name="Normal 23 3 3" xfId="3636"/>
    <cellStyle name="Normal 23 3 3 10" xfId="13923"/>
    <cellStyle name="Normal 23 3 3 2" xfId="10738"/>
    <cellStyle name="Normal 23 3 3 2 2" xfId="27345"/>
    <cellStyle name="Normal 23 3 3 2 3" xfId="32170"/>
    <cellStyle name="Normal 23 3 3 2 4" xfId="37643"/>
    <cellStyle name="Normal 23 3 3 2 5" xfId="15586"/>
    <cellStyle name="Normal 23 3 3 3" xfId="12761"/>
    <cellStyle name="Normal 23 3 3 3 2" xfId="29368"/>
    <cellStyle name="Normal 23 3 3 3 3" xfId="34198"/>
    <cellStyle name="Normal 23 3 3 3 4" xfId="39674"/>
    <cellStyle name="Normal 23 3 3 3 5" xfId="17609"/>
    <cellStyle name="Normal 23 3 3 4" xfId="9072"/>
    <cellStyle name="Normal 23 3 3 4 2" xfId="40798"/>
    <cellStyle name="Normal 23 3 3 4 3" xfId="25688"/>
    <cellStyle name="Normal 23 3 3 5" xfId="7910"/>
    <cellStyle name="Normal 23 3 3 5 2" xfId="41352"/>
    <cellStyle name="Normal 23 3 3 5 3" xfId="24529"/>
    <cellStyle name="Normal 23 3 3 6" xfId="6215"/>
    <cellStyle name="Normal 23 3 3 6 2" xfId="22888"/>
    <cellStyle name="Normal 23 3 3 7" xfId="20746"/>
    <cellStyle name="Normal 23 3 3 8" xfId="30523"/>
    <cellStyle name="Normal 23 3 3 9" xfId="35913"/>
    <cellStyle name="Normal 23 3 4" xfId="2741"/>
    <cellStyle name="Normal 23 3 4 2" xfId="11998"/>
    <cellStyle name="Normal 23 3 4 2 2" xfId="28605"/>
    <cellStyle name="Normal 23 3 4 2 3" xfId="33435"/>
    <cellStyle name="Normal 23 3 4 2 4" xfId="38911"/>
    <cellStyle name="Normal 23 3 4 2 5" xfId="16846"/>
    <cellStyle name="Normal 23 3 4 3" xfId="9472"/>
    <cellStyle name="Normal 23 3 4 3 2" xfId="42233"/>
    <cellStyle name="Normal 23 3 4 3 3" xfId="26082"/>
    <cellStyle name="Normal 23 3 4 4" xfId="7147"/>
    <cellStyle name="Normal 23 3 4 4 2" xfId="34556"/>
    <cellStyle name="Normal 23 3 4 4 3" xfId="23766"/>
    <cellStyle name="Normal 23 3 4 5" xfId="5322"/>
    <cellStyle name="Normal 23 3 4 5 2" xfId="22125"/>
    <cellStyle name="Normal 23 3 4 6" xfId="19982"/>
    <cellStyle name="Normal 23 3 4 7" xfId="30908"/>
    <cellStyle name="Normal 23 3 4 8" xfId="36314"/>
    <cellStyle name="Normal 23 3 4 9" xfId="14323"/>
    <cellStyle name="Normal 23 3 5" xfId="2146"/>
    <cellStyle name="Normal 23 3 5 2" xfId="11517"/>
    <cellStyle name="Normal 23 3 5 2 2" xfId="28124"/>
    <cellStyle name="Normal 23 3 5 2 3" xfId="32954"/>
    <cellStyle name="Normal 23 3 5 2 4" xfId="38430"/>
    <cellStyle name="Normal 23 3 5 2 5" xfId="16365"/>
    <cellStyle name="Normal 23 3 5 3" xfId="9862"/>
    <cellStyle name="Normal 23 3 5 3 2" xfId="42616"/>
    <cellStyle name="Normal 23 3 5 3 3" xfId="26472"/>
    <cellStyle name="Normal 23 3 5 4" xfId="4727"/>
    <cellStyle name="Normal 23 3 5 4 2" xfId="21642"/>
    <cellStyle name="Normal 23 3 5 5" xfId="19499"/>
    <cellStyle name="Normal 23 3 5 6" xfId="31298"/>
    <cellStyle name="Normal 23 3 5 7" xfId="36708"/>
    <cellStyle name="Normal 23 3 5 8" xfId="14713"/>
    <cellStyle name="Normal 23 3 6" xfId="1653"/>
    <cellStyle name="Normal 23 3 6 2" xfId="11127"/>
    <cellStyle name="Normal 23 3 6 2 2" xfId="27734"/>
    <cellStyle name="Normal 23 3 6 3" xfId="19014"/>
    <cellStyle name="Normal 23 3 6 4" xfId="32566"/>
    <cellStyle name="Normal 23 3 6 5" xfId="38042"/>
    <cellStyle name="Normal 23 3 6 6" xfId="15975"/>
    <cellStyle name="Normal 23 3 7" xfId="8309"/>
    <cellStyle name="Normal 23 3 7 2" xfId="40981"/>
    <cellStyle name="Normal 23 3 7 3" xfId="24927"/>
    <cellStyle name="Normal 23 3 8" xfId="6664"/>
    <cellStyle name="Normal 23 3 8 2" xfId="41810"/>
    <cellStyle name="Normal 23 3 8 3" xfId="23287"/>
    <cellStyle name="Normal 23 3 9" xfId="4206"/>
    <cellStyle name="Normal 23 3 9 2" xfId="21153"/>
    <cellStyle name="Normal 23 4" xfId="25970"/>
    <cellStyle name="Normal 23 5" xfId="14205"/>
    <cellStyle name="Normal 24" xfId="9358"/>
    <cellStyle name="Normal 24 2" xfId="322"/>
    <cellStyle name="Normal 24 2 10" xfId="18034"/>
    <cellStyle name="Normal 24 2 11" xfId="29763"/>
    <cellStyle name="Normal 24 2 12" xfId="34703"/>
    <cellStyle name="Normal 24 2 13" xfId="13161"/>
    <cellStyle name="Normal 24 2 2" xfId="1145"/>
    <cellStyle name="Normal 24 2 2 10" xfId="13544"/>
    <cellStyle name="Normal 24 2 2 2" xfId="3159"/>
    <cellStyle name="Normal 24 2 2 2 2" xfId="10358"/>
    <cellStyle name="Normal 24 2 2 2 2 2" xfId="26966"/>
    <cellStyle name="Normal 24 2 2 2 3" xfId="20366"/>
    <cellStyle name="Normal 24 2 2 2 4" xfId="31791"/>
    <cellStyle name="Normal 24 2 2 2 5" xfId="37264"/>
    <cellStyle name="Normal 24 2 2 2 6" xfId="15207"/>
    <cellStyle name="Normal 24 2 2 3" xfId="12382"/>
    <cellStyle name="Normal 24 2 2 3 2" xfId="28989"/>
    <cellStyle name="Normal 24 2 2 3 3" xfId="33819"/>
    <cellStyle name="Normal 24 2 2 3 4" xfId="39295"/>
    <cellStyle name="Normal 24 2 2 3 5" xfId="17230"/>
    <cellStyle name="Normal 24 2 2 4" xfId="8693"/>
    <cellStyle name="Normal 24 2 2 4 2" xfId="41601"/>
    <cellStyle name="Normal 24 2 2 4 3" xfId="25309"/>
    <cellStyle name="Normal 24 2 2 5" xfId="7531"/>
    <cellStyle name="Normal 24 2 2 5 2" xfId="41671"/>
    <cellStyle name="Normal 24 2 2 5 3" xfId="24150"/>
    <cellStyle name="Normal 24 2 2 6" xfId="5738"/>
    <cellStyle name="Normal 24 2 2 6 2" xfId="22509"/>
    <cellStyle name="Normal 24 2 2 7" xfId="18524"/>
    <cellStyle name="Normal 24 2 2 8" xfId="30144"/>
    <cellStyle name="Normal 24 2 2 9" xfId="35476"/>
    <cellStyle name="Normal 24 2 3" xfId="3637"/>
    <cellStyle name="Normal 24 2 3 10" xfId="13924"/>
    <cellStyle name="Normal 24 2 3 2" xfId="10739"/>
    <cellStyle name="Normal 24 2 3 2 2" xfId="27346"/>
    <cellStyle name="Normal 24 2 3 2 3" xfId="32171"/>
    <cellStyle name="Normal 24 2 3 2 4" xfId="37644"/>
    <cellStyle name="Normal 24 2 3 2 5" xfId="15587"/>
    <cellStyle name="Normal 24 2 3 3" xfId="12762"/>
    <cellStyle name="Normal 24 2 3 3 2" xfId="29369"/>
    <cellStyle name="Normal 24 2 3 3 3" xfId="34199"/>
    <cellStyle name="Normal 24 2 3 3 4" xfId="39675"/>
    <cellStyle name="Normal 24 2 3 3 5" xfId="17610"/>
    <cellStyle name="Normal 24 2 3 4" xfId="9073"/>
    <cellStyle name="Normal 24 2 3 4 2" xfId="40776"/>
    <cellStyle name="Normal 24 2 3 4 3" xfId="25689"/>
    <cellStyle name="Normal 24 2 3 5" xfId="7911"/>
    <cellStyle name="Normal 24 2 3 5 2" xfId="37135"/>
    <cellStyle name="Normal 24 2 3 5 3" xfId="24530"/>
    <cellStyle name="Normal 24 2 3 6" xfId="6216"/>
    <cellStyle name="Normal 24 2 3 6 2" xfId="22889"/>
    <cellStyle name="Normal 24 2 3 7" xfId="20747"/>
    <cellStyle name="Normal 24 2 3 8" xfId="30524"/>
    <cellStyle name="Normal 24 2 3 9" xfId="35914"/>
    <cellStyle name="Normal 24 2 4" xfId="2742"/>
    <cellStyle name="Normal 24 2 4 2" xfId="11999"/>
    <cellStyle name="Normal 24 2 4 2 2" xfId="28606"/>
    <cellStyle name="Normal 24 2 4 2 3" xfId="33436"/>
    <cellStyle name="Normal 24 2 4 2 4" xfId="38912"/>
    <cellStyle name="Normal 24 2 4 2 5" xfId="16847"/>
    <cellStyle name="Normal 24 2 4 3" xfId="9473"/>
    <cellStyle name="Normal 24 2 4 3 2" xfId="42234"/>
    <cellStyle name="Normal 24 2 4 3 3" xfId="26083"/>
    <cellStyle name="Normal 24 2 4 4" xfId="7148"/>
    <cellStyle name="Normal 24 2 4 4 2" xfId="40120"/>
    <cellStyle name="Normal 24 2 4 4 3" xfId="23767"/>
    <cellStyle name="Normal 24 2 4 5" xfId="5323"/>
    <cellStyle name="Normal 24 2 4 5 2" xfId="22126"/>
    <cellStyle name="Normal 24 2 4 6" xfId="19983"/>
    <cellStyle name="Normal 24 2 4 7" xfId="30909"/>
    <cellStyle name="Normal 24 2 4 8" xfId="36315"/>
    <cellStyle name="Normal 24 2 4 9" xfId="14324"/>
    <cellStyle name="Normal 24 2 5" xfId="2147"/>
    <cellStyle name="Normal 24 2 5 2" xfId="11518"/>
    <cellStyle name="Normal 24 2 5 2 2" xfId="28125"/>
    <cellStyle name="Normal 24 2 5 2 3" xfId="32955"/>
    <cellStyle name="Normal 24 2 5 2 4" xfId="38431"/>
    <cellStyle name="Normal 24 2 5 2 5" xfId="16366"/>
    <cellStyle name="Normal 24 2 5 3" xfId="9863"/>
    <cellStyle name="Normal 24 2 5 3 2" xfId="42617"/>
    <cellStyle name="Normal 24 2 5 3 3" xfId="26473"/>
    <cellStyle name="Normal 24 2 5 4" xfId="4728"/>
    <cellStyle name="Normal 24 2 5 4 2" xfId="21643"/>
    <cellStyle name="Normal 24 2 5 5" xfId="19500"/>
    <cellStyle name="Normal 24 2 5 6" xfId="31299"/>
    <cellStyle name="Normal 24 2 5 7" xfId="36709"/>
    <cellStyle name="Normal 24 2 5 8" xfId="14714"/>
    <cellStyle name="Normal 24 2 6" xfId="1654"/>
    <cellStyle name="Normal 24 2 6 2" xfId="11128"/>
    <cellStyle name="Normal 24 2 6 2 2" xfId="27735"/>
    <cellStyle name="Normal 24 2 6 3" xfId="19015"/>
    <cellStyle name="Normal 24 2 6 4" xfId="32567"/>
    <cellStyle name="Normal 24 2 6 5" xfId="38043"/>
    <cellStyle name="Normal 24 2 6 6" xfId="15976"/>
    <cellStyle name="Normal 24 2 7" xfId="8310"/>
    <cellStyle name="Normal 24 2 7 2" xfId="40858"/>
    <cellStyle name="Normal 24 2 7 3" xfId="24928"/>
    <cellStyle name="Normal 24 2 8" xfId="6665"/>
    <cellStyle name="Normal 24 2 8 2" xfId="34969"/>
    <cellStyle name="Normal 24 2 8 3" xfId="23288"/>
    <cellStyle name="Normal 24 2 9" xfId="4207"/>
    <cellStyle name="Normal 24 2 9 2" xfId="21154"/>
    <cellStyle name="Normal 24 3" xfId="323"/>
    <cellStyle name="Normal 24 3 10" xfId="18035"/>
    <cellStyle name="Normal 24 3 11" xfId="29764"/>
    <cellStyle name="Normal 24 3 12" xfId="34704"/>
    <cellStyle name="Normal 24 3 13" xfId="13162"/>
    <cellStyle name="Normal 24 3 2" xfId="1146"/>
    <cellStyle name="Normal 24 3 2 10" xfId="13545"/>
    <cellStyle name="Normal 24 3 2 2" xfId="3160"/>
    <cellStyle name="Normal 24 3 2 2 2" xfId="10359"/>
    <cellStyle name="Normal 24 3 2 2 2 2" xfId="26967"/>
    <cellStyle name="Normal 24 3 2 2 3" xfId="20367"/>
    <cellStyle name="Normal 24 3 2 2 4" xfId="31792"/>
    <cellStyle name="Normal 24 3 2 2 5" xfId="37265"/>
    <cellStyle name="Normal 24 3 2 2 6" xfId="15208"/>
    <cellStyle name="Normal 24 3 2 3" xfId="12383"/>
    <cellStyle name="Normal 24 3 2 3 2" xfId="28990"/>
    <cellStyle name="Normal 24 3 2 3 3" xfId="33820"/>
    <cellStyle name="Normal 24 3 2 3 4" xfId="39296"/>
    <cellStyle name="Normal 24 3 2 3 5" xfId="17231"/>
    <cellStyle name="Normal 24 3 2 4" xfId="8694"/>
    <cellStyle name="Normal 24 3 2 4 2" xfId="41595"/>
    <cellStyle name="Normal 24 3 2 4 3" xfId="25310"/>
    <cellStyle name="Normal 24 3 2 5" xfId="7532"/>
    <cellStyle name="Normal 24 3 2 5 2" xfId="41558"/>
    <cellStyle name="Normal 24 3 2 5 3" xfId="24151"/>
    <cellStyle name="Normal 24 3 2 6" xfId="5739"/>
    <cellStyle name="Normal 24 3 2 6 2" xfId="22510"/>
    <cellStyle name="Normal 24 3 2 7" xfId="18525"/>
    <cellStyle name="Normal 24 3 2 8" xfId="30145"/>
    <cellStyle name="Normal 24 3 2 9" xfId="35477"/>
    <cellStyle name="Normal 24 3 3" xfId="3638"/>
    <cellStyle name="Normal 24 3 3 10" xfId="13925"/>
    <cellStyle name="Normal 24 3 3 2" xfId="10740"/>
    <cellStyle name="Normal 24 3 3 2 2" xfId="27347"/>
    <cellStyle name="Normal 24 3 3 2 3" xfId="32172"/>
    <cellStyle name="Normal 24 3 3 2 4" xfId="37645"/>
    <cellStyle name="Normal 24 3 3 2 5" xfId="15588"/>
    <cellStyle name="Normal 24 3 3 3" xfId="12763"/>
    <cellStyle name="Normal 24 3 3 3 2" xfId="29370"/>
    <cellStyle name="Normal 24 3 3 3 3" xfId="34200"/>
    <cellStyle name="Normal 24 3 3 3 4" xfId="39676"/>
    <cellStyle name="Normal 24 3 3 3 5" xfId="17611"/>
    <cellStyle name="Normal 24 3 3 4" xfId="9074"/>
    <cellStyle name="Normal 24 3 3 4 2" xfId="41316"/>
    <cellStyle name="Normal 24 3 3 4 3" xfId="25690"/>
    <cellStyle name="Normal 24 3 3 5" xfId="7912"/>
    <cellStyle name="Normal 24 3 3 5 2" xfId="40160"/>
    <cellStyle name="Normal 24 3 3 5 3" xfId="24531"/>
    <cellStyle name="Normal 24 3 3 6" xfId="6217"/>
    <cellStyle name="Normal 24 3 3 6 2" xfId="22890"/>
    <cellStyle name="Normal 24 3 3 7" xfId="20748"/>
    <cellStyle name="Normal 24 3 3 8" xfId="30525"/>
    <cellStyle name="Normal 24 3 3 9" xfId="35915"/>
    <cellStyle name="Normal 24 3 4" xfId="2743"/>
    <cellStyle name="Normal 24 3 4 2" xfId="12000"/>
    <cellStyle name="Normal 24 3 4 2 2" xfId="28607"/>
    <cellStyle name="Normal 24 3 4 2 3" xfId="33437"/>
    <cellStyle name="Normal 24 3 4 2 4" xfId="38913"/>
    <cellStyle name="Normal 24 3 4 2 5" xfId="16848"/>
    <cellStyle name="Normal 24 3 4 3" xfId="9474"/>
    <cellStyle name="Normal 24 3 4 3 2" xfId="42235"/>
    <cellStyle name="Normal 24 3 4 3 3" xfId="26084"/>
    <cellStyle name="Normal 24 3 4 4" xfId="7149"/>
    <cellStyle name="Normal 24 3 4 4 2" xfId="40738"/>
    <cellStyle name="Normal 24 3 4 4 3" xfId="23768"/>
    <cellStyle name="Normal 24 3 4 5" xfId="5324"/>
    <cellStyle name="Normal 24 3 4 5 2" xfId="22127"/>
    <cellStyle name="Normal 24 3 4 6" xfId="19984"/>
    <cellStyle name="Normal 24 3 4 7" xfId="30910"/>
    <cellStyle name="Normal 24 3 4 8" xfId="36316"/>
    <cellStyle name="Normal 24 3 4 9" xfId="14325"/>
    <cellStyle name="Normal 24 3 5" xfId="2148"/>
    <cellStyle name="Normal 24 3 5 2" xfId="11519"/>
    <cellStyle name="Normal 24 3 5 2 2" xfId="28126"/>
    <cellStyle name="Normal 24 3 5 2 3" xfId="32956"/>
    <cellStyle name="Normal 24 3 5 2 4" xfId="38432"/>
    <cellStyle name="Normal 24 3 5 2 5" xfId="16367"/>
    <cellStyle name="Normal 24 3 5 3" xfId="9864"/>
    <cellStyle name="Normal 24 3 5 3 2" xfId="42618"/>
    <cellStyle name="Normal 24 3 5 3 3" xfId="26474"/>
    <cellStyle name="Normal 24 3 5 4" xfId="4729"/>
    <cellStyle name="Normal 24 3 5 4 2" xfId="21644"/>
    <cellStyle name="Normal 24 3 5 5" xfId="19501"/>
    <cellStyle name="Normal 24 3 5 6" xfId="31300"/>
    <cellStyle name="Normal 24 3 5 7" xfId="36710"/>
    <cellStyle name="Normal 24 3 5 8" xfId="14715"/>
    <cellStyle name="Normal 24 3 6" xfId="1655"/>
    <cellStyle name="Normal 24 3 6 2" xfId="11129"/>
    <cellStyle name="Normal 24 3 6 2 2" xfId="27736"/>
    <cellStyle name="Normal 24 3 6 3" xfId="19016"/>
    <cellStyle name="Normal 24 3 6 4" xfId="32568"/>
    <cellStyle name="Normal 24 3 6 5" xfId="38044"/>
    <cellStyle name="Normal 24 3 6 6" xfId="15977"/>
    <cellStyle name="Normal 24 3 7" xfId="8311"/>
    <cellStyle name="Normal 24 3 7 2" xfId="40630"/>
    <cellStyle name="Normal 24 3 7 3" xfId="24929"/>
    <cellStyle name="Normal 24 3 8" xfId="6666"/>
    <cellStyle name="Normal 24 3 8 2" xfId="40421"/>
    <cellStyle name="Normal 24 3 8 3" xfId="23289"/>
    <cellStyle name="Normal 24 3 9" xfId="4208"/>
    <cellStyle name="Normal 24 3 9 2" xfId="21155"/>
    <cellStyle name="Normal 24 4" xfId="17893"/>
    <cellStyle name="Normal 24 5" xfId="14209"/>
    <cellStyle name="Normal 25" xfId="8194"/>
    <cellStyle name="Normal 25 2" xfId="324"/>
    <cellStyle name="Normal 25 2 10" xfId="18036"/>
    <cellStyle name="Normal 25 2 11" xfId="29765"/>
    <cellStyle name="Normal 25 2 12" xfId="34705"/>
    <cellStyle name="Normal 25 2 13" xfId="13163"/>
    <cellStyle name="Normal 25 2 2" xfId="1147"/>
    <cellStyle name="Normal 25 2 2 10" xfId="13546"/>
    <cellStyle name="Normal 25 2 2 2" xfId="3161"/>
    <cellStyle name="Normal 25 2 2 2 2" xfId="10360"/>
    <cellStyle name="Normal 25 2 2 2 2 2" xfId="26968"/>
    <cellStyle name="Normal 25 2 2 2 3" xfId="20368"/>
    <cellStyle name="Normal 25 2 2 2 4" xfId="31793"/>
    <cellStyle name="Normal 25 2 2 2 5" xfId="37266"/>
    <cellStyle name="Normal 25 2 2 2 6" xfId="15209"/>
    <cellStyle name="Normal 25 2 2 3" xfId="12384"/>
    <cellStyle name="Normal 25 2 2 3 2" xfId="28991"/>
    <cellStyle name="Normal 25 2 2 3 3" xfId="33821"/>
    <cellStyle name="Normal 25 2 2 3 4" xfId="39297"/>
    <cellStyle name="Normal 25 2 2 3 5" xfId="17232"/>
    <cellStyle name="Normal 25 2 2 4" xfId="8695"/>
    <cellStyle name="Normal 25 2 2 4 2" xfId="41145"/>
    <cellStyle name="Normal 25 2 2 4 3" xfId="25311"/>
    <cellStyle name="Normal 25 2 2 5" xfId="7533"/>
    <cellStyle name="Normal 25 2 2 5 2" xfId="40826"/>
    <cellStyle name="Normal 25 2 2 5 3" xfId="24152"/>
    <cellStyle name="Normal 25 2 2 6" xfId="5740"/>
    <cellStyle name="Normal 25 2 2 6 2" xfId="22511"/>
    <cellStyle name="Normal 25 2 2 7" xfId="18526"/>
    <cellStyle name="Normal 25 2 2 8" xfId="30146"/>
    <cellStyle name="Normal 25 2 2 9" xfId="35478"/>
    <cellStyle name="Normal 25 2 3" xfId="3639"/>
    <cellStyle name="Normal 25 2 3 10" xfId="13926"/>
    <cellStyle name="Normal 25 2 3 2" xfId="10741"/>
    <cellStyle name="Normal 25 2 3 2 2" xfId="27348"/>
    <cellStyle name="Normal 25 2 3 2 3" xfId="32173"/>
    <cellStyle name="Normal 25 2 3 2 4" xfId="37646"/>
    <cellStyle name="Normal 25 2 3 2 5" xfId="15589"/>
    <cellStyle name="Normal 25 2 3 3" xfId="12764"/>
    <cellStyle name="Normal 25 2 3 3 2" xfId="29371"/>
    <cellStyle name="Normal 25 2 3 3 3" xfId="34201"/>
    <cellStyle name="Normal 25 2 3 3 4" xfId="39677"/>
    <cellStyle name="Normal 25 2 3 3 5" xfId="17612"/>
    <cellStyle name="Normal 25 2 3 4" xfId="9075"/>
    <cellStyle name="Normal 25 2 3 4 2" xfId="42027"/>
    <cellStyle name="Normal 25 2 3 4 3" xfId="25691"/>
    <cellStyle name="Normal 25 2 3 5" xfId="7913"/>
    <cellStyle name="Normal 25 2 3 5 2" xfId="40626"/>
    <cellStyle name="Normal 25 2 3 5 3" xfId="24532"/>
    <cellStyle name="Normal 25 2 3 6" xfId="6218"/>
    <cellStyle name="Normal 25 2 3 6 2" xfId="22891"/>
    <cellStyle name="Normal 25 2 3 7" xfId="20749"/>
    <cellStyle name="Normal 25 2 3 8" xfId="30526"/>
    <cellStyle name="Normal 25 2 3 9" xfId="35916"/>
    <cellStyle name="Normal 25 2 4" xfId="2744"/>
    <cellStyle name="Normal 25 2 4 2" xfId="12001"/>
    <cellStyle name="Normal 25 2 4 2 2" xfId="28608"/>
    <cellStyle name="Normal 25 2 4 2 3" xfId="33438"/>
    <cellStyle name="Normal 25 2 4 2 4" xfId="38914"/>
    <cellStyle name="Normal 25 2 4 2 5" xfId="16849"/>
    <cellStyle name="Normal 25 2 4 3" xfId="9475"/>
    <cellStyle name="Normal 25 2 4 3 2" xfId="42236"/>
    <cellStyle name="Normal 25 2 4 3 3" xfId="26085"/>
    <cellStyle name="Normal 25 2 4 4" xfId="7150"/>
    <cellStyle name="Normal 25 2 4 4 2" xfId="40055"/>
    <cellStyle name="Normal 25 2 4 4 3" xfId="23769"/>
    <cellStyle name="Normal 25 2 4 5" xfId="5325"/>
    <cellStyle name="Normal 25 2 4 5 2" xfId="22128"/>
    <cellStyle name="Normal 25 2 4 6" xfId="19985"/>
    <cellStyle name="Normal 25 2 4 7" xfId="30911"/>
    <cellStyle name="Normal 25 2 4 8" xfId="36317"/>
    <cellStyle name="Normal 25 2 4 9" xfId="14326"/>
    <cellStyle name="Normal 25 2 5" xfId="2149"/>
    <cellStyle name="Normal 25 2 5 2" xfId="11520"/>
    <cellStyle name="Normal 25 2 5 2 2" xfId="28127"/>
    <cellStyle name="Normal 25 2 5 2 3" xfId="32957"/>
    <cellStyle name="Normal 25 2 5 2 4" xfId="38433"/>
    <cellStyle name="Normal 25 2 5 2 5" xfId="16368"/>
    <cellStyle name="Normal 25 2 5 3" xfId="9865"/>
    <cellStyle name="Normal 25 2 5 3 2" xfId="42619"/>
    <cellStyle name="Normal 25 2 5 3 3" xfId="26475"/>
    <cellStyle name="Normal 25 2 5 4" xfId="4730"/>
    <cellStyle name="Normal 25 2 5 4 2" xfId="21645"/>
    <cellStyle name="Normal 25 2 5 5" xfId="19502"/>
    <cellStyle name="Normal 25 2 5 6" xfId="31301"/>
    <cellStyle name="Normal 25 2 5 7" xfId="36711"/>
    <cellStyle name="Normal 25 2 5 8" xfId="14716"/>
    <cellStyle name="Normal 25 2 6" xfId="1656"/>
    <cellStyle name="Normal 25 2 6 2" xfId="11130"/>
    <cellStyle name="Normal 25 2 6 2 2" xfId="27737"/>
    <cellStyle name="Normal 25 2 6 3" xfId="19017"/>
    <cellStyle name="Normal 25 2 6 4" xfId="32569"/>
    <cellStyle name="Normal 25 2 6 5" xfId="38045"/>
    <cellStyle name="Normal 25 2 6 6" xfId="15978"/>
    <cellStyle name="Normal 25 2 7" xfId="8312"/>
    <cellStyle name="Normal 25 2 7 2" xfId="35830"/>
    <cellStyle name="Normal 25 2 7 3" xfId="24930"/>
    <cellStyle name="Normal 25 2 8" xfId="6667"/>
    <cellStyle name="Normal 25 2 8 2" xfId="34788"/>
    <cellStyle name="Normal 25 2 8 3" xfId="23290"/>
    <cellStyle name="Normal 25 2 9" xfId="4209"/>
    <cellStyle name="Normal 25 2 9 2" xfId="21156"/>
    <cellStyle name="Normal 25 3" xfId="325"/>
    <cellStyle name="Normal 25 3 10" xfId="18037"/>
    <cellStyle name="Normal 25 3 11" xfId="29766"/>
    <cellStyle name="Normal 25 3 12" xfId="34706"/>
    <cellStyle name="Normal 25 3 13" xfId="13164"/>
    <cellStyle name="Normal 25 3 2" xfId="1148"/>
    <cellStyle name="Normal 25 3 2 10" xfId="13547"/>
    <cellStyle name="Normal 25 3 2 2" xfId="3162"/>
    <cellStyle name="Normal 25 3 2 2 2" xfId="10361"/>
    <cellStyle name="Normal 25 3 2 2 2 2" xfId="26969"/>
    <cellStyle name="Normal 25 3 2 2 3" xfId="20369"/>
    <cellStyle name="Normal 25 3 2 2 4" xfId="31794"/>
    <cellStyle name="Normal 25 3 2 2 5" xfId="37267"/>
    <cellStyle name="Normal 25 3 2 2 6" xfId="15210"/>
    <cellStyle name="Normal 25 3 2 3" xfId="12385"/>
    <cellStyle name="Normal 25 3 2 3 2" xfId="28992"/>
    <cellStyle name="Normal 25 3 2 3 3" xfId="33822"/>
    <cellStyle name="Normal 25 3 2 3 4" xfId="39298"/>
    <cellStyle name="Normal 25 3 2 3 5" xfId="17233"/>
    <cellStyle name="Normal 25 3 2 4" xfId="8696"/>
    <cellStyle name="Normal 25 3 2 4 2" xfId="41980"/>
    <cellStyle name="Normal 25 3 2 4 3" xfId="25312"/>
    <cellStyle name="Normal 25 3 2 5" xfId="7534"/>
    <cellStyle name="Normal 25 3 2 5 2" xfId="40727"/>
    <cellStyle name="Normal 25 3 2 5 3" xfId="24153"/>
    <cellStyle name="Normal 25 3 2 6" xfId="5741"/>
    <cellStyle name="Normal 25 3 2 6 2" xfId="22512"/>
    <cellStyle name="Normal 25 3 2 7" xfId="18527"/>
    <cellStyle name="Normal 25 3 2 8" xfId="30147"/>
    <cellStyle name="Normal 25 3 2 9" xfId="35479"/>
    <cellStyle name="Normal 25 3 3" xfId="3640"/>
    <cellStyle name="Normal 25 3 3 10" xfId="13927"/>
    <cellStyle name="Normal 25 3 3 2" xfId="10742"/>
    <cellStyle name="Normal 25 3 3 2 2" xfId="27349"/>
    <cellStyle name="Normal 25 3 3 2 3" xfId="32174"/>
    <cellStyle name="Normal 25 3 3 2 4" xfId="37647"/>
    <cellStyle name="Normal 25 3 3 2 5" xfId="15590"/>
    <cellStyle name="Normal 25 3 3 3" xfId="12765"/>
    <cellStyle name="Normal 25 3 3 3 2" xfId="29372"/>
    <cellStyle name="Normal 25 3 3 3 3" xfId="34202"/>
    <cellStyle name="Normal 25 3 3 3 4" xfId="39678"/>
    <cellStyle name="Normal 25 3 3 3 5" xfId="17613"/>
    <cellStyle name="Normal 25 3 3 4" xfId="9076"/>
    <cellStyle name="Normal 25 3 3 4 2" xfId="41710"/>
    <cellStyle name="Normal 25 3 3 4 3" xfId="25692"/>
    <cellStyle name="Normal 25 3 3 5" xfId="7914"/>
    <cellStyle name="Normal 25 3 3 5 2" xfId="40464"/>
    <cellStyle name="Normal 25 3 3 5 3" xfId="24533"/>
    <cellStyle name="Normal 25 3 3 6" xfId="6219"/>
    <cellStyle name="Normal 25 3 3 6 2" xfId="22892"/>
    <cellStyle name="Normal 25 3 3 7" xfId="20750"/>
    <cellStyle name="Normal 25 3 3 8" xfId="30527"/>
    <cellStyle name="Normal 25 3 3 9" xfId="35917"/>
    <cellStyle name="Normal 25 3 4" xfId="2745"/>
    <cellStyle name="Normal 25 3 4 2" xfId="12002"/>
    <cellStyle name="Normal 25 3 4 2 2" xfId="28609"/>
    <cellStyle name="Normal 25 3 4 2 3" xfId="33439"/>
    <cellStyle name="Normal 25 3 4 2 4" xfId="38915"/>
    <cellStyle name="Normal 25 3 4 2 5" xfId="16850"/>
    <cellStyle name="Normal 25 3 4 3" xfId="9476"/>
    <cellStyle name="Normal 25 3 4 3 2" xfId="42237"/>
    <cellStyle name="Normal 25 3 4 3 3" xfId="26086"/>
    <cellStyle name="Normal 25 3 4 4" xfId="7151"/>
    <cellStyle name="Normal 25 3 4 4 2" xfId="40350"/>
    <cellStyle name="Normal 25 3 4 4 3" xfId="23770"/>
    <cellStyle name="Normal 25 3 4 5" xfId="5326"/>
    <cellStyle name="Normal 25 3 4 5 2" xfId="22129"/>
    <cellStyle name="Normal 25 3 4 6" xfId="19986"/>
    <cellStyle name="Normal 25 3 4 7" xfId="30912"/>
    <cellStyle name="Normal 25 3 4 8" xfId="36318"/>
    <cellStyle name="Normal 25 3 4 9" xfId="14327"/>
    <cellStyle name="Normal 25 3 5" xfId="2150"/>
    <cellStyle name="Normal 25 3 5 2" xfId="11521"/>
    <cellStyle name="Normal 25 3 5 2 2" xfId="28128"/>
    <cellStyle name="Normal 25 3 5 2 3" xfId="32958"/>
    <cellStyle name="Normal 25 3 5 2 4" xfId="38434"/>
    <cellStyle name="Normal 25 3 5 2 5" xfId="16369"/>
    <cellStyle name="Normal 25 3 5 3" xfId="9866"/>
    <cellStyle name="Normal 25 3 5 3 2" xfId="42620"/>
    <cellStyle name="Normal 25 3 5 3 3" xfId="26476"/>
    <cellStyle name="Normal 25 3 5 4" xfId="4731"/>
    <cellStyle name="Normal 25 3 5 4 2" xfId="21646"/>
    <cellStyle name="Normal 25 3 5 5" xfId="19503"/>
    <cellStyle name="Normal 25 3 5 6" xfId="31302"/>
    <cellStyle name="Normal 25 3 5 7" xfId="36712"/>
    <cellStyle name="Normal 25 3 5 8" xfId="14717"/>
    <cellStyle name="Normal 25 3 6" xfId="1657"/>
    <cellStyle name="Normal 25 3 6 2" xfId="11131"/>
    <cellStyle name="Normal 25 3 6 2 2" xfId="27738"/>
    <cellStyle name="Normal 25 3 6 3" xfId="19018"/>
    <cellStyle name="Normal 25 3 6 4" xfId="32570"/>
    <cellStyle name="Normal 25 3 6 5" xfId="38046"/>
    <cellStyle name="Normal 25 3 6 6" xfId="15979"/>
    <cellStyle name="Normal 25 3 7" xfId="8313"/>
    <cellStyle name="Normal 25 3 7 2" xfId="41401"/>
    <cellStyle name="Normal 25 3 7 3" xfId="24931"/>
    <cellStyle name="Normal 25 3 8" xfId="6668"/>
    <cellStyle name="Normal 25 3 8 2" xfId="41649"/>
    <cellStyle name="Normal 25 3 8 3" xfId="23291"/>
    <cellStyle name="Normal 25 3 9" xfId="4210"/>
    <cellStyle name="Normal 25 3 9 2" xfId="21157"/>
    <cellStyle name="Normal 25 4" xfId="24813"/>
    <cellStyle name="Normal 26" xfId="3970"/>
    <cellStyle name="Normal 26 2" xfId="326"/>
    <cellStyle name="Normal 26 2 10" xfId="18038"/>
    <cellStyle name="Normal 26 2 11" xfId="29767"/>
    <cellStyle name="Normal 26 2 12" xfId="34707"/>
    <cellStyle name="Normal 26 2 13" xfId="13165"/>
    <cellStyle name="Normal 26 2 2" xfId="1149"/>
    <cellStyle name="Normal 26 2 2 10" xfId="13548"/>
    <cellStyle name="Normal 26 2 2 2" xfId="3163"/>
    <cellStyle name="Normal 26 2 2 2 2" xfId="10362"/>
    <cellStyle name="Normal 26 2 2 2 2 2" xfId="26970"/>
    <cellStyle name="Normal 26 2 2 2 3" xfId="20370"/>
    <cellStyle name="Normal 26 2 2 2 4" xfId="31795"/>
    <cellStyle name="Normal 26 2 2 2 5" xfId="37268"/>
    <cellStyle name="Normal 26 2 2 2 6" xfId="15211"/>
    <cellStyle name="Normal 26 2 2 3" xfId="12386"/>
    <cellStyle name="Normal 26 2 2 3 2" xfId="28993"/>
    <cellStyle name="Normal 26 2 2 3 3" xfId="33823"/>
    <cellStyle name="Normal 26 2 2 3 4" xfId="39299"/>
    <cellStyle name="Normal 26 2 2 3 5" xfId="17234"/>
    <cellStyle name="Normal 26 2 2 4" xfId="8697"/>
    <cellStyle name="Normal 26 2 2 4 2" xfId="41833"/>
    <cellStyle name="Normal 26 2 2 4 3" xfId="25313"/>
    <cellStyle name="Normal 26 2 2 5" xfId="7535"/>
    <cellStyle name="Normal 26 2 2 5 2" xfId="41914"/>
    <cellStyle name="Normal 26 2 2 5 3" xfId="24154"/>
    <cellStyle name="Normal 26 2 2 6" xfId="5742"/>
    <cellStyle name="Normal 26 2 2 6 2" xfId="22513"/>
    <cellStyle name="Normal 26 2 2 7" xfId="18528"/>
    <cellStyle name="Normal 26 2 2 8" xfId="30148"/>
    <cellStyle name="Normal 26 2 2 9" xfId="35480"/>
    <cellStyle name="Normal 26 2 3" xfId="3641"/>
    <cellStyle name="Normal 26 2 3 10" xfId="13928"/>
    <cellStyle name="Normal 26 2 3 2" xfId="10743"/>
    <cellStyle name="Normal 26 2 3 2 2" xfId="27350"/>
    <cellStyle name="Normal 26 2 3 2 3" xfId="32175"/>
    <cellStyle name="Normal 26 2 3 2 4" xfId="37648"/>
    <cellStyle name="Normal 26 2 3 2 5" xfId="15591"/>
    <cellStyle name="Normal 26 2 3 3" xfId="12766"/>
    <cellStyle name="Normal 26 2 3 3 2" xfId="29373"/>
    <cellStyle name="Normal 26 2 3 3 3" xfId="34203"/>
    <cellStyle name="Normal 26 2 3 3 4" xfId="39679"/>
    <cellStyle name="Normal 26 2 3 3 5" xfId="17614"/>
    <cellStyle name="Normal 26 2 3 4" xfId="9077"/>
    <cellStyle name="Normal 26 2 3 4 2" xfId="40028"/>
    <cellStyle name="Normal 26 2 3 4 3" xfId="25693"/>
    <cellStyle name="Normal 26 2 3 5" xfId="7915"/>
    <cellStyle name="Normal 26 2 3 5 2" xfId="41266"/>
    <cellStyle name="Normal 26 2 3 5 3" xfId="24534"/>
    <cellStyle name="Normal 26 2 3 6" xfId="6220"/>
    <cellStyle name="Normal 26 2 3 6 2" xfId="22893"/>
    <cellStyle name="Normal 26 2 3 7" xfId="20751"/>
    <cellStyle name="Normal 26 2 3 8" xfId="30528"/>
    <cellStyle name="Normal 26 2 3 9" xfId="35918"/>
    <cellStyle name="Normal 26 2 4" xfId="2746"/>
    <cellStyle name="Normal 26 2 4 2" xfId="12003"/>
    <cellStyle name="Normal 26 2 4 2 2" xfId="28610"/>
    <cellStyle name="Normal 26 2 4 2 3" xfId="33440"/>
    <cellStyle name="Normal 26 2 4 2 4" xfId="38916"/>
    <cellStyle name="Normal 26 2 4 2 5" xfId="16851"/>
    <cellStyle name="Normal 26 2 4 3" xfId="9477"/>
    <cellStyle name="Normal 26 2 4 3 2" xfId="42238"/>
    <cellStyle name="Normal 26 2 4 3 3" xfId="26087"/>
    <cellStyle name="Normal 26 2 4 4" xfId="7152"/>
    <cellStyle name="Normal 26 2 4 4 2" xfId="41324"/>
    <cellStyle name="Normal 26 2 4 4 3" xfId="23771"/>
    <cellStyle name="Normal 26 2 4 5" xfId="5327"/>
    <cellStyle name="Normal 26 2 4 5 2" xfId="22130"/>
    <cellStyle name="Normal 26 2 4 6" xfId="19987"/>
    <cellStyle name="Normal 26 2 4 7" xfId="30913"/>
    <cellStyle name="Normal 26 2 4 8" xfId="36319"/>
    <cellStyle name="Normal 26 2 4 9" xfId="14328"/>
    <cellStyle name="Normal 26 2 5" xfId="2151"/>
    <cellStyle name="Normal 26 2 5 2" xfId="11522"/>
    <cellStyle name="Normal 26 2 5 2 2" xfId="28129"/>
    <cellStyle name="Normal 26 2 5 2 3" xfId="32959"/>
    <cellStyle name="Normal 26 2 5 2 4" xfId="38435"/>
    <cellStyle name="Normal 26 2 5 2 5" xfId="16370"/>
    <cellStyle name="Normal 26 2 5 3" xfId="9867"/>
    <cellStyle name="Normal 26 2 5 3 2" xfId="42621"/>
    <cellStyle name="Normal 26 2 5 3 3" xfId="26477"/>
    <cellStyle name="Normal 26 2 5 4" xfId="4732"/>
    <cellStyle name="Normal 26 2 5 4 2" xfId="21647"/>
    <cellStyle name="Normal 26 2 5 5" xfId="19504"/>
    <cellStyle name="Normal 26 2 5 6" xfId="31303"/>
    <cellStyle name="Normal 26 2 5 7" xfId="36713"/>
    <cellStyle name="Normal 26 2 5 8" xfId="14718"/>
    <cellStyle name="Normal 26 2 6" xfId="1658"/>
    <cellStyle name="Normal 26 2 6 2" xfId="11132"/>
    <cellStyle name="Normal 26 2 6 2 2" xfId="27739"/>
    <cellStyle name="Normal 26 2 6 3" xfId="19019"/>
    <cellStyle name="Normal 26 2 6 4" xfId="32571"/>
    <cellStyle name="Normal 26 2 6 5" xfId="38047"/>
    <cellStyle name="Normal 26 2 6 6" xfId="15980"/>
    <cellStyle name="Normal 26 2 7" xfId="8314"/>
    <cellStyle name="Normal 26 2 7 2" xfId="41804"/>
    <cellStyle name="Normal 26 2 7 3" xfId="24932"/>
    <cellStyle name="Normal 26 2 8" xfId="6669"/>
    <cellStyle name="Normal 26 2 8 2" xfId="40657"/>
    <cellStyle name="Normal 26 2 8 3" xfId="23292"/>
    <cellStyle name="Normal 26 2 9" xfId="4211"/>
    <cellStyle name="Normal 26 2 9 2" xfId="21158"/>
    <cellStyle name="Normal 26 3" xfId="327"/>
    <cellStyle name="Normal 26 3 10" xfId="18039"/>
    <cellStyle name="Normal 26 3 11" xfId="29768"/>
    <cellStyle name="Normal 26 3 12" xfId="34708"/>
    <cellStyle name="Normal 26 3 13" xfId="13166"/>
    <cellStyle name="Normal 26 3 2" xfId="1150"/>
    <cellStyle name="Normal 26 3 2 10" xfId="13549"/>
    <cellStyle name="Normal 26 3 2 2" xfId="3164"/>
    <cellStyle name="Normal 26 3 2 2 2" xfId="10363"/>
    <cellStyle name="Normal 26 3 2 2 2 2" xfId="26971"/>
    <cellStyle name="Normal 26 3 2 2 3" xfId="20371"/>
    <cellStyle name="Normal 26 3 2 2 4" xfId="31796"/>
    <cellStyle name="Normal 26 3 2 2 5" xfId="37269"/>
    <cellStyle name="Normal 26 3 2 2 6" xfId="15212"/>
    <cellStyle name="Normal 26 3 2 3" xfId="12387"/>
    <cellStyle name="Normal 26 3 2 3 2" xfId="28994"/>
    <cellStyle name="Normal 26 3 2 3 3" xfId="33824"/>
    <cellStyle name="Normal 26 3 2 3 4" xfId="39300"/>
    <cellStyle name="Normal 26 3 2 3 5" xfId="17235"/>
    <cellStyle name="Normal 26 3 2 4" xfId="8698"/>
    <cellStyle name="Normal 26 3 2 4 2" xfId="42059"/>
    <cellStyle name="Normal 26 3 2 4 3" xfId="25314"/>
    <cellStyle name="Normal 26 3 2 5" xfId="7536"/>
    <cellStyle name="Normal 26 3 2 5 2" xfId="40105"/>
    <cellStyle name="Normal 26 3 2 5 3" xfId="24155"/>
    <cellStyle name="Normal 26 3 2 6" xfId="5743"/>
    <cellStyle name="Normal 26 3 2 6 2" xfId="22514"/>
    <cellStyle name="Normal 26 3 2 7" xfId="18529"/>
    <cellStyle name="Normal 26 3 2 8" xfId="30149"/>
    <cellStyle name="Normal 26 3 2 9" xfId="35481"/>
    <cellStyle name="Normal 26 3 3" xfId="3642"/>
    <cellStyle name="Normal 26 3 3 10" xfId="13929"/>
    <cellStyle name="Normal 26 3 3 2" xfId="10744"/>
    <cellStyle name="Normal 26 3 3 2 2" xfId="27351"/>
    <cellStyle name="Normal 26 3 3 2 3" xfId="32176"/>
    <cellStyle name="Normal 26 3 3 2 4" xfId="37649"/>
    <cellStyle name="Normal 26 3 3 2 5" xfId="15592"/>
    <cellStyle name="Normal 26 3 3 3" xfId="12767"/>
    <cellStyle name="Normal 26 3 3 3 2" xfId="29374"/>
    <cellStyle name="Normal 26 3 3 3 3" xfId="34204"/>
    <cellStyle name="Normal 26 3 3 3 4" xfId="39680"/>
    <cellStyle name="Normal 26 3 3 3 5" xfId="17615"/>
    <cellStyle name="Normal 26 3 3 4" xfId="9078"/>
    <cellStyle name="Normal 26 3 3 4 2" xfId="41072"/>
    <cellStyle name="Normal 26 3 3 4 3" xfId="25694"/>
    <cellStyle name="Normal 26 3 3 5" xfId="7916"/>
    <cellStyle name="Normal 26 3 3 5 2" xfId="40628"/>
    <cellStyle name="Normal 26 3 3 5 3" xfId="24535"/>
    <cellStyle name="Normal 26 3 3 6" xfId="6221"/>
    <cellStyle name="Normal 26 3 3 6 2" xfId="22894"/>
    <cellStyle name="Normal 26 3 3 7" xfId="20752"/>
    <cellStyle name="Normal 26 3 3 8" xfId="30529"/>
    <cellStyle name="Normal 26 3 3 9" xfId="35919"/>
    <cellStyle name="Normal 26 3 4" xfId="2747"/>
    <cellStyle name="Normal 26 3 4 2" xfId="12004"/>
    <cellStyle name="Normal 26 3 4 2 2" xfId="28611"/>
    <cellStyle name="Normal 26 3 4 2 3" xfId="33441"/>
    <cellStyle name="Normal 26 3 4 2 4" xfId="38917"/>
    <cellStyle name="Normal 26 3 4 2 5" xfId="16852"/>
    <cellStyle name="Normal 26 3 4 3" xfId="9478"/>
    <cellStyle name="Normal 26 3 4 3 2" xfId="42239"/>
    <cellStyle name="Normal 26 3 4 3 3" xfId="26088"/>
    <cellStyle name="Normal 26 3 4 4" xfId="7153"/>
    <cellStyle name="Normal 26 3 4 4 2" xfId="40455"/>
    <cellStyle name="Normal 26 3 4 4 3" xfId="23772"/>
    <cellStyle name="Normal 26 3 4 5" xfId="5328"/>
    <cellStyle name="Normal 26 3 4 5 2" xfId="22131"/>
    <cellStyle name="Normal 26 3 4 6" xfId="19988"/>
    <cellStyle name="Normal 26 3 4 7" xfId="30914"/>
    <cellStyle name="Normal 26 3 4 8" xfId="36320"/>
    <cellStyle name="Normal 26 3 4 9" xfId="14329"/>
    <cellStyle name="Normal 26 3 5" xfId="2152"/>
    <cellStyle name="Normal 26 3 5 2" xfId="11523"/>
    <cellStyle name="Normal 26 3 5 2 2" xfId="28130"/>
    <cellStyle name="Normal 26 3 5 2 3" xfId="32960"/>
    <cellStyle name="Normal 26 3 5 2 4" xfId="38436"/>
    <cellStyle name="Normal 26 3 5 2 5" xfId="16371"/>
    <cellStyle name="Normal 26 3 5 3" xfId="9868"/>
    <cellStyle name="Normal 26 3 5 3 2" xfId="42622"/>
    <cellStyle name="Normal 26 3 5 3 3" xfId="26478"/>
    <cellStyle name="Normal 26 3 5 4" xfId="4733"/>
    <cellStyle name="Normal 26 3 5 4 2" xfId="21648"/>
    <cellStyle name="Normal 26 3 5 5" xfId="19505"/>
    <cellStyle name="Normal 26 3 5 6" xfId="31304"/>
    <cellStyle name="Normal 26 3 5 7" xfId="36714"/>
    <cellStyle name="Normal 26 3 5 8" xfId="14719"/>
    <cellStyle name="Normal 26 3 6" xfId="1659"/>
    <cellStyle name="Normal 26 3 6 2" xfId="11133"/>
    <cellStyle name="Normal 26 3 6 2 2" xfId="27740"/>
    <cellStyle name="Normal 26 3 6 3" xfId="19020"/>
    <cellStyle name="Normal 26 3 6 4" xfId="32572"/>
    <cellStyle name="Normal 26 3 6 5" xfId="38048"/>
    <cellStyle name="Normal 26 3 6 6" xfId="15981"/>
    <cellStyle name="Normal 26 3 7" xfId="8315"/>
    <cellStyle name="Normal 26 3 7 2" xfId="34513"/>
    <cellStyle name="Normal 26 3 7 3" xfId="24933"/>
    <cellStyle name="Normal 26 3 8" xfId="6670"/>
    <cellStyle name="Normal 26 3 8 2" xfId="34809"/>
    <cellStyle name="Normal 26 3 8 3" xfId="23293"/>
    <cellStyle name="Normal 26 3 9" xfId="4212"/>
    <cellStyle name="Normal 26 3 9 2" xfId="21159"/>
    <cellStyle name="Normal 26 4" xfId="21030"/>
    <cellStyle name="Normal 27" xfId="17914"/>
    <cellStyle name="Normal 27 2" xfId="328"/>
    <cellStyle name="Normal 27 2 10" xfId="18040"/>
    <cellStyle name="Normal 27 2 11" xfId="29769"/>
    <cellStyle name="Normal 27 2 12" xfId="34709"/>
    <cellStyle name="Normal 27 2 13" xfId="13167"/>
    <cellStyle name="Normal 27 2 2" xfId="1151"/>
    <cellStyle name="Normal 27 2 2 10" xfId="13550"/>
    <cellStyle name="Normal 27 2 2 2" xfId="3165"/>
    <cellStyle name="Normal 27 2 2 2 2" xfId="10364"/>
    <cellStyle name="Normal 27 2 2 2 2 2" xfId="26972"/>
    <cellStyle name="Normal 27 2 2 2 3" xfId="20372"/>
    <cellStyle name="Normal 27 2 2 2 4" xfId="31797"/>
    <cellStyle name="Normal 27 2 2 2 5" xfId="37270"/>
    <cellStyle name="Normal 27 2 2 2 6" xfId="15213"/>
    <cellStyle name="Normal 27 2 2 3" xfId="12388"/>
    <cellStyle name="Normal 27 2 2 3 2" xfId="28995"/>
    <cellStyle name="Normal 27 2 2 3 3" xfId="33825"/>
    <cellStyle name="Normal 27 2 2 3 4" xfId="39301"/>
    <cellStyle name="Normal 27 2 2 3 5" xfId="17236"/>
    <cellStyle name="Normal 27 2 2 4" xfId="8699"/>
    <cellStyle name="Normal 27 2 2 4 2" xfId="40719"/>
    <cellStyle name="Normal 27 2 2 4 3" xfId="25315"/>
    <cellStyle name="Normal 27 2 2 5" xfId="7537"/>
    <cellStyle name="Normal 27 2 2 5 2" xfId="40441"/>
    <cellStyle name="Normal 27 2 2 5 3" xfId="24156"/>
    <cellStyle name="Normal 27 2 2 6" xfId="5744"/>
    <cellStyle name="Normal 27 2 2 6 2" xfId="22515"/>
    <cellStyle name="Normal 27 2 2 7" xfId="18530"/>
    <cellStyle name="Normal 27 2 2 8" xfId="30150"/>
    <cellStyle name="Normal 27 2 2 9" xfId="35482"/>
    <cellStyle name="Normal 27 2 3" xfId="3643"/>
    <cellStyle name="Normal 27 2 3 10" xfId="13930"/>
    <cellStyle name="Normal 27 2 3 2" xfId="10745"/>
    <cellStyle name="Normal 27 2 3 2 2" xfId="27352"/>
    <cellStyle name="Normal 27 2 3 2 3" xfId="32177"/>
    <cellStyle name="Normal 27 2 3 2 4" xfId="37650"/>
    <cellStyle name="Normal 27 2 3 2 5" xfId="15593"/>
    <cellStyle name="Normal 27 2 3 3" xfId="12768"/>
    <cellStyle name="Normal 27 2 3 3 2" xfId="29375"/>
    <cellStyle name="Normal 27 2 3 3 3" xfId="34205"/>
    <cellStyle name="Normal 27 2 3 3 4" xfId="39681"/>
    <cellStyle name="Normal 27 2 3 3 5" xfId="17616"/>
    <cellStyle name="Normal 27 2 3 4" xfId="9079"/>
    <cellStyle name="Normal 27 2 3 4 2" xfId="41548"/>
    <cellStyle name="Normal 27 2 3 4 3" xfId="25695"/>
    <cellStyle name="Normal 27 2 3 5" xfId="7917"/>
    <cellStyle name="Normal 27 2 3 5 2" xfId="40722"/>
    <cellStyle name="Normal 27 2 3 5 3" xfId="24536"/>
    <cellStyle name="Normal 27 2 3 6" xfId="6222"/>
    <cellStyle name="Normal 27 2 3 6 2" xfId="22895"/>
    <cellStyle name="Normal 27 2 3 7" xfId="20753"/>
    <cellStyle name="Normal 27 2 3 8" xfId="30530"/>
    <cellStyle name="Normal 27 2 3 9" xfId="35920"/>
    <cellStyle name="Normal 27 2 4" xfId="2748"/>
    <cellStyle name="Normal 27 2 4 2" xfId="12005"/>
    <cellStyle name="Normal 27 2 4 2 2" xfId="28612"/>
    <cellStyle name="Normal 27 2 4 2 3" xfId="33442"/>
    <cellStyle name="Normal 27 2 4 2 4" xfId="38918"/>
    <cellStyle name="Normal 27 2 4 2 5" xfId="16853"/>
    <cellStyle name="Normal 27 2 4 3" xfId="9479"/>
    <cellStyle name="Normal 27 2 4 3 2" xfId="42240"/>
    <cellStyle name="Normal 27 2 4 3 3" xfId="26089"/>
    <cellStyle name="Normal 27 2 4 4" xfId="7154"/>
    <cellStyle name="Normal 27 2 4 4 2" xfId="34787"/>
    <cellStyle name="Normal 27 2 4 4 3" xfId="23773"/>
    <cellStyle name="Normal 27 2 4 5" xfId="5329"/>
    <cellStyle name="Normal 27 2 4 5 2" xfId="22132"/>
    <cellStyle name="Normal 27 2 4 6" xfId="19989"/>
    <cellStyle name="Normal 27 2 4 7" xfId="30915"/>
    <cellStyle name="Normal 27 2 4 8" xfId="36321"/>
    <cellStyle name="Normal 27 2 4 9" xfId="14330"/>
    <cellStyle name="Normal 27 2 5" xfId="2153"/>
    <cellStyle name="Normal 27 2 5 2" xfId="11524"/>
    <cellStyle name="Normal 27 2 5 2 2" xfId="28131"/>
    <cellStyle name="Normal 27 2 5 2 3" xfId="32961"/>
    <cellStyle name="Normal 27 2 5 2 4" xfId="38437"/>
    <cellStyle name="Normal 27 2 5 2 5" xfId="16372"/>
    <cellStyle name="Normal 27 2 5 3" xfId="9869"/>
    <cellStyle name="Normal 27 2 5 3 2" xfId="42623"/>
    <cellStyle name="Normal 27 2 5 3 3" xfId="26479"/>
    <cellStyle name="Normal 27 2 5 4" xfId="4734"/>
    <cellStyle name="Normal 27 2 5 4 2" xfId="21649"/>
    <cellStyle name="Normal 27 2 5 5" xfId="19506"/>
    <cellStyle name="Normal 27 2 5 6" xfId="31305"/>
    <cellStyle name="Normal 27 2 5 7" xfId="36715"/>
    <cellStyle name="Normal 27 2 5 8" xfId="14720"/>
    <cellStyle name="Normal 27 2 6" xfId="1660"/>
    <cellStyle name="Normal 27 2 6 2" xfId="11134"/>
    <cellStyle name="Normal 27 2 6 2 2" xfId="27741"/>
    <cellStyle name="Normal 27 2 6 3" xfId="19021"/>
    <cellStyle name="Normal 27 2 6 4" xfId="32573"/>
    <cellStyle name="Normal 27 2 6 5" xfId="38049"/>
    <cellStyle name="Normal 27 2 6 6" xfId="15982"/>
    <cellStyle name="Normal 27 2 7" xfId="8316"/>
    <cellStyle name="Normal 27 2 7 2" xfId="39964"/>
    <cellStyle name="Normal 27 2 7 3" xfId="24934"/>
    <cellStyle name="Normal 27 2 8" xfId="6671"/>
    <cellStyle name="Normal 27 2 8 2" xfId="40335"/>
    <cellStyle name="Normal 27 2 8 3" xfId="23294"/>
    <cellStyle name="Normal 27 2 9" xfId="4213"/>
    <cellStyle name="Normal 27 2 9 2" xfId="21160"/>
    <cellStyle name="Normal 27 3" xfId="329"/>
    <cellStyle name="Normal 27 3 10" xfId="18041"/>
    <cellStyle name="Normal 27 3 11" xfId="29770"/>
    <cellStyle name="Normal 27 3 12" xfId="34710"/>
    <cellStyle name="Normal 27 3 13" xfId="13168"/>
    <cellStyle name="Normal 27 3 2" xfId="1152"/>
    <cellStyle name="Normal 27 3 2 10" xfId="13551"/>
    <cellStyle name="Normal 27 3 2 2" xfId="3166"/>
    <cellStyle name="Normal 27 3 2 2 2" xfId="10365"/>
    <cellStyle name="Normal 27 3 2 2 2 2" xfId="26973"/>
    <cellStyle name="Normal 27 3 2 2 3" xfId="20373"/>
    <cellStyle name="Normal 27 3 2 2 4" xfId="31798"/>
    <cellStyle name="Normal 27 3 2 2 5" xfId="37271"/>
    <cellStyle name="Normal 27 3 2 2 6" xfId="15214"/>
    <cellStyle name="Normal 27 3 2 3" xfId="12389"/>
    <cellStyle name="Normal 27 3 2 3 2" xfId="28996"/>
    <cellStyle name="Normal 27 3 2 3 3" xfId="33826"/>
    <cellStyle name="Normal 27 3 2 3 4" xfId="39302"/>
    <cellStyle name="Normal 27 3 2 3 5" xfId="17237"/>
    <cellStyle name="Normal 27 3 2 4" xfId="8700"/>
    <cellStyle name="Normal 27 3 2 4 2" xfId="40872"/>
    <cellStyle name="Normal 27 3 2 4 3" xfId="25316"/>
    <cellStyle name="Normal 27 3 2 5" xfId="7538"/>
    <cellStyle name="Normal 27 3 2 5 2" xfId="37146"/>
    <cellStyle name="Normal 27 3 2 5 3" xfId="24157"/>
    <cellStyle name="Normal 27 3 2 6" xfId="5745"/>
    <cellStyle name="Normal 27 3 2 6 2" xfId="22516"/>
    <cellStyle name="Normal 27 3 2 7" xfId="18531"/>
    <cellStyle name="Normal 27 3 2 8" xfId="30151"/>
    <cellStyle name="Normal 27 3 2 9" xfId="35483"/>
    <cellStyle name="Normal 27 3 3" xfId="3644"/>
    <cellStyle name="Normal 27 3 3 10" xfId="13931"/>
    <cellStyle name="Normal 27 3 3 2" xfId="10746"/>
    <cellStyle name="Normal 27 3 3 2 2" xfId="27353"/>
    <cellStyle name="Normal 27 3 3 2 3" xfId="32178"/>
    <cellStyle name="Normal 27 3 3 2 4" xfId="37651"/>
    <cellStyle name="Normal 27 3 3 2 5" xfId="15594"/>
    <cellStyle name="Normal 27 3 3 3" xfId="12769"/>
    <cellStyle name="Normal 27 3 3 3 2" xfId="29376"/>
    <cellStyle name="Normal 27 3 3 3 3" xfId="34206"/>
    <cellStyle name="Normal 27 3 3 3 4" xfId="39682"/>
    <cellStyle name="Normal 27 3 3 3 5" xfId="17617"/>
    <cellStyle name="Normal 27 3 3 4" xfId="9080"/>
    <cellStyle name="Normal 27 3 3 4 2" xfId="41368"/>
    <cellStyle name="Normal 27 3 3 4 3" xfId="25696"/>
    <cellStyle name="Normal 27 3 3 5" xfId="7918"/>
    <cellStyle name="Normal 27 3 3 5 2" xfId="40417"/>
    <cellStyle name="Normal 27 3 3 5 3" xfId="24537"/>
    <cellStyle name="Normal 27 3 3 6" xfId="6223"/>
    <cellStyle name="Normal 27 3 3 6 2" xfId="22896"/>
    <cellStyle name="Normal 27 3 3 7" xfId="20754"/>
    <cellStyle name="Normal 27 3 3 8" xfId="30531"/>
    <cellStyle name="Normal 27 3 3 9" xfId="35921"/>
    <cellStyle name="Normal 27 3 4" xfId="2749"/>
    <cellStyle name="Normal 27 3 4 2" xfId="12006"/>
    <cellStyle name="Normal 27 3 4 2 2" xfId="28613"/>
    <cellStyle name="Normal 27 3 4 2 3" xfId="33443"/>
    <cellStyle name="Normal 27 3 4 2 4" xfId="38919"/>
    <cellStyle name="Normal 27 3 4 2 5" xfId="16854"/>
    <cellStyle name="Normal 27 3 4 3" xfId="9480"/>
    <cellStyle name="Normal 27 3 4 3 2" xfId="42241"/>
    <cellStyle name="Normal 27 3 4 3 3" xfId="26090"/>
    <cellStyle name="Normal 27 3 4 4" xfId="7155"/>
    <cellStyle name="Normal 27 3 4 4 2" xfId="41871"/>
    <cellStyle name="Normal 27 3 4 4 3" xfId="23774"/>
    <cellStyle name="Normal 27 3 4 5" xfId="5330"/>
    <cellStyle name="Normal 27 3 4 5 2" xfId="22133"/>
    <cellStyle name="Normal 27 3 4 6" xfId="19990"/>
    <cellStyle name="Normal 27 3 4 7" xfId="30916"/>
    <cellStyle name="Normal 27 3 4 8" xfId="36322"/>
    <cellStyle name="Normal 27 3 4 9" xfId="14331"/>
    <cellStyle name="Normal 27 3 5" xfId="2154"/>
    <cellStyle name="Normal 27 3 5 2" xfId="11525"/>
    <cellStyle name="Normal 27 3 5 2 2" xfId="28132"/>
    <cellStyle name="Normal 27 3 5 2 3" xfId="32962"/>
    <cellStyle name="Normal 27 3 5 2 4" xfId="38438"/>
    <cellStyle name="Normal 27 3 5 2 5" xfId="16373"/>
    <cellStyle name="Normal 27 3 5 3" xfId="9870"/>
    <cellStyle name="Normal 27 3 5 3 2" xfId="42624"/>
    <cellStyle name="Normal 27 3 5 3 3" xfId="26480"/>
    <cellStyle name="Normal 27 3 5 4" xfId="4735"/>
    <cellStyle name="Normal 27 3 5 4 2" xfId="21650"/>
    <cellStyle name="Normal 27 3 5 5" xfId="19507"/>
    <cellStyle name="Normal 27 3 5 6" xfId="31306"/>
    <cellStyle name="Normal 27 3 5 7" xfId="36716"/>
    <cellStyle name="Normal 27 3 5 8" xfId="14721"/>
    <cellStyle name="Normal 27 3 6" xfId="1661"/>
    <cellStyle name="Normal 27 3 6 2" xfId="11135"/>
    <cellStyle name="Normal 27 3 6 2 2" xfId="27742"/>
    <cellStyle name="Normal 27 3 6 3" xfId="19022"/>
    <cellStyle name="Normal 27 3 6 4" xfId="32574"/>
    <cellStyle name="Normal 27 3 6 5" xfId="38050"/>
    <cellStyle name="Normal 27 3 6 6" xfId="15983"/>
    <cellStyle name="Normal 27 3 7" xfId="8317"/>
    <cellStyle name="Normal 27 3 7 2" xfId="41355"/>
    <cellStyle name="Normal 27 3 7 3" xfId="24935"/>
    <cellStyle name="Normal 27 3 8" xfId="6672"/>
    <cellStyle name="Normal 27 3 8 2" xfId="40469"/>
    <cellStyle name="Normal 27 3 8 3" xfId="23295"/>
    <cellStyle name="Normal 27 3 9" xfId="4214"/>
    <cellStyle name="Normal 27 3 9 2" xfId="21161"/>
    <cellStyle name="Normal 28" xfId="13045"/>
    <cellStyle name="Normal 28 2" xfId="330"/>
    <cellStyle name="Normal 28 2 10" xfId="18042"/>
    <cellStyle name="Normal 28 2 11" xfId="29771"/>
    <cellStyle name="Normal 28 2 12" xfId="34711"/>
    <cellStyle name="Normal 28 2 13" xfId="13169"/>
    <cellStyle name="Normal 28 2 2" xfId="1153"/>
    <cellStyle name="Normal 28 2 2 10" xfId="13552"/>
    <cellStyle name="Normal 28 2 2 2" xfId="3167"/>
    <cellStyle name="Normal 28 2 2 2 2" xfId="10366"/>
    <cellStyle name="Normal 28 2 2 2 2 2" xfId="26974"/>
    <cellStyle name="Normal 28 2 2 2 3" xfId="20374"/>
    <cellStyle name="Normal 28 2 2 2 4" xfId="31799"/>
    <cellStyle name="Normal 28 2 2 2 5" xfId="37272"/>
    <cellStyle name="Normal 28 2 2 2 6" xfId="15215"/>
    <cellStyle name="Normal 28 2 2 3" xfId="12390"/>
    <cellStyle name="Normal 28 2 2 3 2" xfId="28997"/>
    <cellStyle name="Normal 28 2 2 3 3" xfId="33827"/>
    <cellStyle name="Normal 28 2 2 3 4" xfId="39303"/>
    <cellStyle name="Normal 28 2 2 3 5" xfId="17238"/>
    <cellStyle name="Normal 28 2 2 4" xfId="8701"/>
    <cellStyle name="Normal 28 2 2 4 2" xfId="40018"/>
    <cellStyle name="Normal 28 2 2 4 3" xfId="25317"/>
    <cellStyle name="Normal 28 2 2 5" xfId="7539"/>
    <cellStyle name="Normal 28 2 2 5 2" xfId="35262"/>
    <cellStyle name="Normal 28 2 2 5 3" xfId="24158"/>
    <cellStyle name="Normal 28 2 2 6" xfId="5746"/>
    <cellStyle name="Normal 28 2 2 6 2" xfId="22517"/>
    <cellStyle name="Normal 28 2 2 7" xfId="18532"/>
    <cellStyle name="Normal 28 2 2 8" xfId="30152"/>
    <cellStyle name="Normal 28 2 2 9" xfId="35484"/>
    <cellStyle name="Normal 28 2 3" xfId="3645"/>
    <cellStyle name="Normal 28 2 3 10" xfId="13932"/>
    <cellStyle name="Normal 28 2 3 2" xfId="10747"/>
    <cellStyle name="Normal 28 2 3 2 2" xfId="27354"/>
    <cellStyle name="Normal 28 2 3 2 3" xfId="32179"/>
    <cellStyle name="Normal 28 2 3 2 4" xfId="37652"/>
    <cellStyle name="Normal 28 2 3 2 5" xfId="15595"/>
    <cellStyle name="Normal 28 2 3 3" xfId="12770"/>
    <cellStyle name="Normal 28 2 3 3 2" xfId="29377"/>
    <cellStyle name="Normal 28 2 3 3 3" xfId="34207"/>
    <cellStyle name="Normal 28 2 3 3 4" xfId="39683"/>
    <cellStyle name="Normal 28 2 3 3 5" xfId="17618"/>
    <cellStyle name="Normal 28 2 3 4" xfId="9081"/>
    <cellStyle name="Normal 28 2 3 4 2" xfId="34876"/>
    <cellStyle name="Normal 28 2 3 4 3" xfId="25697"/>
    <cellStyle name="Normal 28 2 3 5" xfId="7919"/>
    <cellStyle name="Normal 28 2 3 5 2" xfId="40652"/>
    <cellStyle name="Normal 28 2 3 5 3" xfId="24538"/>
    <cellStyle name="Normal 28 2 3 6" xfId="6224"/>
    <cellStyle name="Normal 28 2 3 6 2" xfId="22897"/>
    <cellStyle name="Normal 28 2 3 7" xfId="20755"/>
    <cellStyle name="Normal 28 2 3 8" xfId="30532"/>
    <cellStyle name="Normal 28 2 3 9" xfId="35922"/>
    <cellStyle name="Normal 28 2 4" xfId="2750"/>
    <cellStyle name="Normal 28 2 4 2" xfId="12007"/>
    <cellStyle name="Normal 28 2 4 2 2" xfId="28614"/>
    <cellStyle name="Normal 28 2 4 2 3" xfId="33444"/>
    <cellStyle name="Normal 28 2 4 2 4" xfId="38920"/>
    <cellStyle name="Normal 28 2 4 2 5" xfId="16855"/>
    <cellStyle name="Normal 28 2 4 3" xfId="9481"/>
    <cellStyle name="Normal 28 2 4 3 2" xfId="42242"/>
    <cellStyle name="Normal 28 2 4 3 3" xfId="26091"/>
    <cellStyle name="Normal 28 2 4 4" xfId="7156"/>
    <cellStyle name="Normal 28 2 4 4 2" xfId="41632"/>
    <cellStyle name="Normal 28 2 4 4 3" xfId="23775"/>
    <cellStyle name="Normal 28 2 4 5" xfId="5331"/>
    <cellStyle name="Normal 28 2 4 5 2" xfId="22134"/>
    <cellStyle name="Normal 28 2 4 6" xfId="19991"/>
    <cellStyle name="Normal 28 2 4 7" xfId="30917"/>
    <cellStyle name="Normal 28 2 4 8" xfId="36323"/>
    <cellStyle name="Normal 28 2 4 9" xfId="14332"/>
    <cellStyle name="Normal 28 2 5" xfId="2155"/>
    <cellStyle name="Normal 28 2 5 2" xfId="11526"/>
    <cellStyle name="Normal 28 2 5 2 2" xfId="28133"/>
    <cellStyle name="Normal 28 2 5 2 3" xfId="32963"/>
    <cellStyle name="Normal 28 2 5 2 4" xfId="38439"/>
    <cellStyle name="Normal 28 2 5 2 5" xfId="16374"/>
    <cellStyle name="Normal 28 2 5 3" xfId="9871"/>
    <cellStyle name="Normal 28 2 5 3 2" xfId="42625"/>
    <cellStyle name="Normal 28 2 5 3 3" xfId="26481"/>
    <cellStyle name="Normal 28 2 5 4" xfId="4736"/>
    <cellStyle name="Normal 28 2 5 4 2" xfId="21651"/>
    <cellStyle name="Normal 28 2 5 5" xfId="19508"/>
    <cellStyle name="Normal 28 2 5 6" xfId="31307"/>
    <cellStyle name="Normal 28 2 5 7" xfId="36717"/>
    <cellStyle name="Normal 28 2 5 8" xfId="14722"/>
    <cellStyle name="Normal 28 2 6" xfId="1662"/>
    <cellStyle name="Normal 28 2 6 2" xfId="11136"/>
    <cellStyle name="Normal 28 2 6 2 2" xfId="27743"/>
    <cellStyle name="Normal 28 2 6 3" xfId="19023"/>
    <cellStyle name="Normal 28 2 6 4" xfId="32575"/>
    <cellStyle name="Normal 28 2 6 5" xfId="38051"/>
    <cellStyle name="Normal 28 2 6 6" xfId="15984"/>
    <cellStyle name="Normal 28 2 7" xfId="8318"/>
    <cellStyle name="Normal 28 2 7 2" xfId="41099"/>
    <cellStyle name="Normal 28 2 7 3" xfId="24936"/>
    <cellStyle name="Normal 28 2 8" xfId="6673"/>
    <cellStyle name="Normal 28 2 8 2" xfId="40782"/>
    <cellStyle name="Normal 28 2 8 3" xfId="23296"/>
    <cellStyle name="Normal 28 2 9" xfId="4215"/>
    <cellStyle name="Normal 28 2 9 2" xfId="21162"/>
    <cellStyle name="Normal 28 3" xfId="331"/>
    <cellStyle name="Normal 28 3 10" xfId="18043"/>
    <cellStyle name="Normal 28 3 11" xfId="29772"/>
    <cellStyle name="Normal 28 3 12" xfId="34712"/>
    <cellStyle name="Normal 28 3 13" xfId="13170"/>
    <cellStyle name="Normal 28 3 2" xfId="1154"/>
    <cellStyle name="Normal 28 3 2 10" xfId="13553"/>
    <cellStyle name="Normal 28 3 2 2" xfId="3168"/>
    <cellStyle name="Normal 28 3 2 2 2" xfId="10367"/>
    <cellStyle name="Normal 28 3 2 2 2 2" xfId="26975"/>
    <cellStyle name="Normal 28 3 2 2 3" xfId="20375"/>
    <cellStyle name="Normal 28 3 2 2 4" xfId="31800"/>
    <cellStyle name="Normal 28 3 2 2 5" xfId="37273"/>
    <cellStyle name="Normal 28 3 2 2 6" xfId="15216"/>
    <cellStyle name="Normal 28 3 2 3" xfId="12391"/>
    <cellStyle name="Normal 28 3 2 3 2" xfId="28998"/>
    <cellStyle name="Normal 28 3 2 3 3" xfId="33828"/>
    <cellStyle name="Normal 28 3 2 3 4" xfId="39304"/>
    <cellStyle name="Normal 28 3 2 3 5" xfId="17239"/>
    <cellStyle name="Normal 28 3 2 4" xfId="8702"/>
    <cellStyle name="Normal 28 3 2 4 2" xfId="41467"/>
    <cellStyle name="Normal 28 3 2 4 3" xfId="25318"/>
    <cellStyle name="Normal 28 3 2 5" xfId="7540"/>
    <cellStyle name="Normal 28 3 2 5 2" xfId="35878"/>
    <cellStyle name="Normal 28 3 2 5 3" xfId="24159"/>
    <cellStyle name="Normal 28 3 2 6" xfId="5747"/>
    <cellStyle name="Normal 28 3 2 6 2" xfId="22518"/>
    <cellStyle name="Normal 28 3 2 7" xfId="18533"/>
    <cellStyle name="Normal 28 3 2 8" xfId="30153"/>
    <cellStyle name="Normal 28 3 2 9" xfId="35485"/>
    <cellStyle name="Normal 28 3 3" xfId="3646"/>
    <cellStyle name="Normal 28 3 3 10" xfId="13933"/>
    <cellStyle name="Normal 28 3 3 2" xfId="10748"/>
    <cellStyle name="Normal 28 3 3 2 2" xfId="27355"/>
    <cellStyle name="Normal 28 3 3 2 3" xfId="32180"/>
    <cellStyle name="Normal 28 3 3 2 4" xfId="37653"/>
    <cellStyle name="Normal 28 3 3 2 5" xfId="15596"/>
    <cellStyle name="Normal 28 3 3 3" xfId="12771"/>
    <cellStyle name="Normal 28 3 3 3 2" xfId="29378"/>
    <cellStyle name="Normal 28 3 3 3 3" xfId="34208"/>
    <cellStyle name="Normal 28 3 3 3 4" xfId="39684"/>
    <cellStyle name="Normal 28 3 3 3 5" xfId="17619"/>
    <cellStyle name="Normal 28 3 3 4" xfId="9082"/>
    <cellStyle name="Normal 28 3 3 4 2" xfId="41940"/>
    <cellStyle name="Normal 28 3 3 4 3" xfId="25698"/>
    <cellStyle name="Normal 28 3 3 5" xfId="7920"/>
    <cellStyle name="Normal 28 3 3 5 2" xfId="40559"/>
    <cellStyle name="Normal 28 3 3 5 3" xfId="24539"/>
    <cellStyle name="Normal 28 3 3 6" xfId="6225"/>
    <cellStyle name="Normal 28 3 3 6 2" xfId="22898"/>
    <cellStyle name="Normal 28 3 3 7" xfId="20756"/>
    <cellStyle name="Normal 28 3 3 8" xfId="30533"/>
    <cellStyle name="Normal 28 3 3 9" xfId="35923"/>
    <cellStyle name="Normal 28 3 4" xfId="2751"/>
    <cellStyle name="Normal 28 3 4 2" xfId="12008"/>
    <cellStyle name="Normal 28 3 4 2 2" xfId="28615"/>
    <cellStyle name="Normal 28 3 4 2 3" xfId="33445"/>
    <cellStyle name="Normal 28 3 4 2 4" xfId="38921"/>
    <cellStyle name="Normal 28 3 4 2 5" xfId="16856"/>
    <cellStyle name="Normal 28 3 4 3" xfId="9482"/>
    <cellStyle name="Normal 28 3 4 3 2" xfId="42243"/>
    <cellStyle name="Normal 28 3 4 3 3" xfId="26092"/>
    <cellStyle name="Normal 28 3 4 4" xfId="7157"/>
    <cellStyle name="Normal 28 3 4 4 2" xfId="42031"/>
    <cellStyle name="Normal 28 3 4 4 3" xfId="23776"/>
    <cellStyle name="Normal 28 3 4 5" xfId="5332"/>
    <cellStyle name="Normal 28 3 4 5 2" xfId="22135"/>
    <cellStyle name="Normal 28 3 4 6" xfId="19992"/>
    <cellStyle name="Normal 28 3 4 7" xfId="30918"/>
    <cellStyle name="Normal 28 3 4 8" xfId="36324"/>
    <cellStyle name="Normal 28 3 4 9" xfId="14333"/>
    <cellStyle name="Normal 28 3 5" xfId="2156"/>
    <cellStyle name="Normal 28 3 5 2" xfId="11527"/>
    <cellStyle name="Normal 28 3 5 2 2" xfId="28134"/>
    <cellStyle name="Normal 28 3 5 2 3" xfId="32964"/>
    <cellStyle name="Normal 28 3 5 2 4" xfId="38440"/>
    <cellStyle name="Normal 28 3 5 2 5" xfId="16375"/>
    <cellStyle name="Normal 28 3 5 3" xfId="9872"/>
    <cellStyle name="Normal 28 3 5 3 2" xfId="42626"/>
    <cellStyle name="Normal 28 3 5 3 3" xfId="26482"/>
    <cellStyle name="Normal 28 3 5 4" xfId="4737"/>
    <cellStyle name="Normal 28 3 5 4 2" xfId="21652"/>
    <cellStyle name="Normal 28 3 5 5" xfId="19509"/>
    <cellStyle name="Normal 28 3 5 6" xfId="31308"/>
    <cellStyle name="Normal 28 3 5 7" xfId="36718"/>
    <cellStyle name="Normal 28 3 5 8" xfId="14723"/>
    <cellStyle name="Normal 28 3 6" xfId="1663"/>
    <cellStyle name="Normal 28 3 6 2" xfId="11137"/>
    <cellStyle name="Normal 28 3 6 2 2" xfId="27744"/>
    <cellStyle name="Normal 28 3 6 3" xfId="19024"/>
    <cellStyle name="Normal 28 3 6 4" xfId="32576"/>
    <cellStyle name="Normal 28 3 6 5" xfId="38052"/>
    <cellStyle name="Normal 28 3 6 6" xfId="15985"/>
    <cellStyle name="Normal 28 3 7" xfId="8319"/>
    <cellStyle name="Normal 28 3 7 2" xfId="41952"/>
    <cellStyle name="Normal 28 3 7 3" xfId="24937"/>
    <cellStyle name="Normal 28 3 8" xfId="6674"/>
    <cellStyle name="Normal 28 3 8 2" xfId="42052"/>
    <cellStyle name="Normal 28 3 8 3" xfId="23297"/>
    <cellStyle name="Normal 28 3 9" xfId="4216"/>
    <cellStyle name="Normal 28 3 9 2" xfId="21163"/>
    <cellStyle name="Normal 29 2" xfId="332"/>
    <cellStyle name="Normal 29 2 10" xfId="18044"/>
    <cellStyle name="Normal 29 2 11" xfId="29773"/>
    <cellStyle name="Normal 29 2 12" xfId="34713"/>
    <cellStyle name="Normal 29 2 13" xfId="13171"/>
    <cellStyle name="Normal 29 2 2" xfId="1155"/>
    <cellStyle name="Normal 29 2 2 10" xfId="13554"/>
    <cellStyle name="Normal 29 2 2 2" xfId="3169"/>
    <cellStyle name="Normal 29 2 2 2 2" xfId="10368"/>
    <cellStyle name="Normal 29 2 2 2 2 2" xfId="26976"/>
    <cellStyle name="Normal 29 2 2 2 3" xfId="20376"/>
    <cellStyle name="Normal 29 2 2 2 4" xfId="31801"/>
    <cellStyle name="Normal 29 2 2 2 5" xfId="37274"/>
    <cellStyle name="Normal 29 2 2 2 6" xfId="15217"/>
    <cellStyle name="Normal 29 2 2 3" xfId="12392"/>
    <cellStyle name="Normal 29 2 2 3 2" xfId="28999"/>
    <cellStyle name="Normal 29 2 2 3 3" xfId="33829"/>
    <cellStyle name="Normal 29 2 2 3 4" xfId="39305"/>
    <cellStyle name="Normal 29 2 2 3 5" xfId="17240"/>
    <cellStyle name="Normal 29 2 2 4" xfId="8703"/>
    <cellStyle name="Normal 29 2 2 4 2" xfId="35338"/>
    <cellStyle name="Normal 29 2 2 4 3" xfId="25319"/>
    <cellStyle name="Normal 29 2 2 5" xfId="7541"/>
    <cellStyle name="Normal 29 2 2 5 2" xfId="37137"/>
    <cellStyle name="Normal 29 2 2 5 3" xfId="24160"/>
    <cellStyle name="Normal 29 2 2 6" xfId="5748"/>
    <cellStyle name="Normal 29 2 2 6 2" xfId="22519"/>
    <cellStyle name="Normal 29 2 2 7" xfId="18534"/>
    <cellStyle name="Normal 29 2 2 8" xfId="30154"/>
    <cellStyle name="Normal 29 2 2 9" xfId="35486"/>
    <cellStyle name="Normal 29 2 3" xfId="3647"/>
    <cellStyle name="Normal 29 2 3 10" xfId="13934"/>
    <cellStyle name="Normal 29 2 3 2" xfId="10749"/>
    <cellStyle name="Normal 29 2 3 2 2" xfId="27356"/>
    <cellStyle name="Normal 29 2 3 2 3" xfId="32181"/>
    <cellStyle name="Normal 29 2 3 2 4" xfId="37654"/>
    <cellStyle name="Normal 29 2 3 2 5" xfId="15597"/>
    <cellStyle name="Normal 29 2 3 3" xfId="12772"/>
    <cellStyle name="Normal 29 2 3 3 2" xfId="29379"/>
    <cellStyle name="Normal 29 2 3 3 3" xfId="34209"/>
    <cellStyle name="Normal 29 2 3 3 4" xfId="39685"/>
    <cellStyle name="Normal 29 2 3 3 5" xfId="17620"/>
    <cellStyle name="Normal 29 2 3 4" xfId="9083"/>
    <cellStyle name="Normal 29 2 3 4 2" xfId="42058"/>
    <cellStyle name="Normal 29 2 3 4 3" xfId="25699"/>
    <cellStyle name="Normal 29 2 3 5" xfId="7921"/>
    <cellStyle name="Normal 29 2 3 5 2" xfId="40843"/>
    <cellStyle name="Normal 29 2 3 5 3" xfId="24540"/>
    <cellStyle name="Normal 29 2 3 6" xfId="6226"/>
    <cellStyle name="Normal 29 2 3 6 2" xfId="22899"/>
    <cellStyle name="Normal 29 2 3 7" xfId="20757"/>
    <cellStyle name="Normal 29 2 3 8" xfId="30534"/>
    <cellStyle name="Normal 29 2 3 9" xfId="35924"/>
    <cellStyle name="Normal 29 2 4" xfId="2752"/>
    <cellStyle name="Normal 29 2 4 2" xfId="12009"/>
    <cellStyle name="Normal 29 2 4 2 2" xfId="28616"/>
    <cellStyle name="Normal 29 2 4 2 3" xfId="33446"/>
    <cellStyle name="Normal 29 2 4 2 4" xfId="38922"/>
    <cellStyle name="Normal 29 2 4 2 5" xfId="16857"/>
    <cellStyle name="Normal 29 2 4 3" xfId="9483"/>
    <cellStyle name="Normal 29 2 4 3 2" xfId="42244"/>
    <cellStyle name="Normal 29 2 4 3 3" xfId="26093"/>
    <cellStyle name="Normal 29 2 4 4" xfId="7158"/>
    <cellStyle name="Normal 29 2 4 4 2" xfId="40468"/>
    <cellStyle name="Normal 29 2 4 4 3" xfId="23777"/>
    <cellStyle name="Normal 29 2 4 5" xfId="5333"/>
    <cellStyle name="Normal 29 2 4 5 2" xfId="22136"/>
    <cellStyle name="Normal 29 2 4 6" xfId="19993"/>
    <cellStyle name="Normal 29 2 4 7" xfId="30919"/>
    <cellStyle name="Normal 29 2 4 8" xfId="36325"/>
    <cellStyle name="Normal 29 2 4 9" xfId="14334"/>
    <cellStyle name="Normal 29 2 5" xfId="2157"/>
    <cellStyle name="Normal 29 2 5 2" xfId="11528"/>
    <cellStyle name="Normal 29 2 5 2 2" xfId="28135"/>
    <cellStyle name="Normal 29 2 5 2 3" xfId="32965"/>
    <cellStyle name="Normal 29 2 5 2 4" xfId="38441"/>
    <cellStyle name="Normal 29 2 5 2 5" xfId="16376"/>
    <cellStyle name="Normal 29 2 5 3" xfId="9873"/>
    <cellStyle name="Normal 29 2 5 3 2" xfId="42627"/>
    <cellStyle name="Normal 29 2 5 3 3" xfId="26483"/>
    <cellStyle name="Normal 29 2 5 4" xfId="4738"/>
    <cellStyle name="Normal 29 2 5 4 2" xfId="21653"/>
    <cellStyle name="Normal 29 2 5 5" xfId="19510"/>
    <cellStyle name="Normal 29 2 5 6" xfId="31309"/>
    <cellStyle name="Normal 29 2 5 7" xfId="36719"/>
    <cellStyle name="Normal 29 2 5 8" xfId="14724"/>
    <cellStyle name="Normal 29 2 6" xfId="1664"/>
    <cellStyle name="Normal 29 2 6 2" xfId="11138"/>
    <cellStyle name="Normal 29 2 6 2 2" xfId="27745"/>
    <cellStyle name="Normal 29 2 6 3" xfId="19025"/>
    <cellStyle name="Normal 29 2 6 4" xfId="32577"/>
    <cellStyle name="Normal 29 2 6 5" xfId="38053"/>
    <cellStyle name="Normal 29 2 6 6" xfId="15986"/>
    <cellStyle name="Normal 29 2 7" xfId="8320"/>
    <cellStyle name="Normal 29 2 7 2" xfId="40321"/>
    <cellStyle name="Normal 29 2 7 3" xfId="24938"/>
    <cellStyle name="Normal 29 2 8" xfId="6675"/>
    <cellStyle name="Normal 29 2 8 2" xfId="37092"/>
    <cellStyle name="Normal 29 2 8 3" xfId="23298"/>
    <cellStyle name="Normal 29 2 9" xfId="4217"/>
    <cellStyle name="Normal 29 2 9 2" xfId="21164"/>
    <cellStyle name="Normal 29 3" xfId="333"/>
    <cellStyle name="Normal 29 3 10" xfId="18045"/>
    <cellStyle name="Normal 29 3 11" xfId="29774"/>
    <cellStyle name="Normal 29 3 12" xfId="34714"/>
    <cellStyle name="Normal 29 3 13" xfId="13172"/>
    <cellStyle name="Normal 29 3 2" xfId="1156"/>
    <cellStyle name="Normal 29 3 2 10" xfId="13555"/>
    <cellStyle name="Normal 29 3 2 2" xfId="3170"/>
    <cellStyle name="Normal 29 3 2 2 2" xfId="10369"/>
    <cellStyle name="Normal 29 3 2 2 2 2" xfId="26977"/>
    <cellStyle name="Normal 29 3 2 2 3" xfId="20377"/>
    <cellStyle name="Normal 29 3 2 2 4" xfId="31802"/>
    <cellStyle name="Normal 29 3 2 2 5" xfId="37275"/>
    <cellStyle name="Normal 29 3 2 2 6" xfId="15218"/>
    <cellStyle name="Normal 29 3 2 3" xfId="12393"/>
    <cellStyle name="Normal 29 3 2 3 2" xfId="29000"/>
    <cellStyle name="Normal 29 3 2 3 3" xfId="33830"/>
    <cellStyle name="Normal 29 3 2 3 4" xfId="39306"/>
    <cellStyle name="Normal 29 3 2 3 5" xfId="17241"/>
    <cellStyle name="Normal 29 3 2 4" xfId="8704"/>
    <cellStyle name="Normal 29 3 2 4 2" xfId="40379"/>
    <cellStyle name="Normal 29 3 2 4 3" xfId="25320"/>
    <cellStyle name="Normal 29 3 2 5" xfId="7542"/>
    <cellStyle name="Normal 29 3 2 5 2" xfId="35162"/>
    <cellStyle name="Normal 29 3 2 5 3" xfId="24161"/>
    <cellStyle name="Normal 29 3 2 6" xfId="5749"/>
    <cellStyle name="Normal 29 3 2 6 2" xfId="22520"/>
    <cellStyle name="Normal 29 3 2 7" xfId="18535"/>
    <cellStyle name="Normal 29 3 2 8" xfId="30155"/>
    <cellStyle name="Normal 29 3 2 9" xfId="35487"/>
    <cellStyle name="Normal 29 3 3" xfId="3648"/>
    <cellStyle name="Normal 29 3 3 10" xfId="13935"/>
    <cellStyle name="Normal 29 3 3 2" xfId="10750"/>
    <cellStyle name="Normal 29 3 3 2 2" xfId="27357"/>
    <cellStyle name="Normal 29 3 3 2 3" xfId="32182"/>
    <cellStyle name="Normal 29 3 3 2 4" xfId="37655"/>
    <cellStyle name="Normal 29 3 3 2 5" xfId="15598"/>
    <cellStyle name="Normal 29 3 3 3" xfId="12773"/>
    <cellStyle name="Normal 29 3 3 3 2" xfId="29380"/>
    <cellStyle name="Normal 29 3 3 3 3" xfId="34210"/>
    <cellStyle name="Normal 29 3 3 3 4" xfId="39686"/>
    <cellStyle name="Normal 29 3 3 3 5" xfId="17621"/>
    <cellStyle name="Normal 29 3 3 4" xfId="9084"/>
    <cellStyle name="Normal 29 3 3 4 2" xfId="35163"/>
    <cellStyle name="Normal 29 3 3 4 3" xfId="25700"/>
    <cellStyle name="Normal 29 3 3 5" xfId="7922"/>
    <cellStyle name="Normal 29 3 3 5 2" xfId="41198"/>
    <cellStyle name="Normal 29 3 3 5 3" xfId="24541"/>
    <cellStyle name="Normal 29 3 3 6" xfId="6227"/>
    <cellStyle name="Normal 29 3 3 6 2" xfId="22900"/>
    <cellStyle name="Normal 29 3 3 7" xfId="20758"/>
    <cellStyle name="Normal 29 3 3 8" xfId="30535"/>
    <cellStyle name="Normal 29 3 3 9" xfId="35925"/>
    <cellStyle name="Normal 29 3 4" xfId="2753"/>
    <cellStyle name="Normal 29 3 4 2" xfId="12010"/>
    <cellStyle name="Normal 29 3 4 2 2" xfId="28617"/>
    <cellStyle name="Normal 29 3 4 2 3" xfId="33447"/>
    <cellStyle name="Normal 29 3 4 2 4" xfId="38923"/>
    <cellStyle name="Normal 29 3 4 2 5" xfId="16858"/>
    <cellStyle name="Normal 29 3 4 3" xfId="9484"/>
    <cellStyle name="Normal 29 3 4 3 2" xfId="42245"/>
    <cellStyle name="Normal 29 3 4 3 3" xfId="26094"/>
    <cellStyle name="Normal 29 3 4 4" xfId="7159"/>
    <cellStyle name="Normal 29 3 4 4 2" xfId="41406"/>
    <cellStyle name="Normal 29 3 4 4 3" xfId="23778"/>
    <cellStyle name="Normal 29 3 4 5" xfId="5334"/>
    <cellStyle name="Normal 29 3 4 5 2" xfId="22137"/>
    <cellStyle name="Normal 29 3 4 6" xfId="19994"/>
    <cellStyle name="Normal 29 3 4 7" xfId="30920"/>
    <cellStyle name="Normal 29 3 4 8" xfId="36326"/>
    <cellStyle name="Normal 29 3 4 9" xfId="14335"/>
    <cellStyle name="Normal 29 3 5" xfId="2158"/>
    <cellStyle name="Normal 29 3 5 2" xfId="11529"/>
    <cellStyle name="Normal 29 3 5 2 2" xfId="28136"/>
    <cellStyle name="Normal 29 3 5 2 3" xfId="32966"/>
    <cellStyle name="Normal 29 3 5 2 4" xfId="38442"/>
    <cellStyle name="Normal 29 3 5 2 5" xfId="16377"/>
    <cellStyle name="Normal 29 3 5 3" xfId="9874"/>
    <cellStyle name="Normal 29 3 5 3 2" xfId="42628"/>
    <cellStyle name="Normal 29 3 5 3 3" xfId="26484"/>
    <cellStyle name="Normal 29 3 5 4" xfId="4739"/>
    <cellStyle name="Normal 29 3 5 4 2" xfId="21654"/>
    <cellStyle name="Normal 29 3 5 5" xfId="19511"/>
    <cellStyle name="Normal 29 3 5 6" xfId="31310"/>
    <cellStyle name="Normal 29 3 5 7" xfId="36720"/>
    <cellStyle name="Normal 29 3 5 8" xfId="14725"/>
    <cellStyle name="Normal 29 3 6" xfId="1665"/>
    <cellStyle name="Normal 29 3 6 2" xfId="11139"/>
    <cellStyle name="Normal 29 3 6 2 2" xfId="27746"/>
    <cellStyle name="Normal 29 3 6 3" xfId="19026"/>
    <cellStyle name="Normal 29 3 6 4" xfId="32578"/>
    <cellStyle name="Normal 29 3 6 5" xfId="38054"/>
    <cellStyle name="Normal 29 3 6 6" xfId="15987"/>
    <cellStyle name="Normal 29 3 7" xfId="8321"/>
    <cellStyle name="Normal 29 3 7 2" xfId="41491"/>
    <cellStyle name="Normal 29 3 7 3" xfId="24939"/>
    <cellStyle name="Normal 29 3 8" xfId="6676"/>
    <cellStyle name="Normal 29 3 8 2" xfId="41679"/>
    <cellStyle name="Normal 29 3 8 3" xfId="23299"/>
    <cellStyle name="Normal 29 3 9" xfId="4218"/>
    <cellStyle name="Normal 29 3 9 2" xfId="21165"/>
    <cellStyle name="Normal 3" xfId="334"/>
    <cellStyle name="Normal 3 10" xfId="11140"/>
    <cellStyle name="Normal 3 10 2" xfId="27747"/>
    <cellStyle name="Normal 3 10 3" xfId="32579"/>
    <cellStyle name="Normal 3 10 4" xfId="38055"/>
    <cellStyle name="Normal 3 10 5" xfId="15988"/>
    <cellStyle name="Normal 3 11" xfId="8322"/>
    <cellStyle name="Normal 3 11 2" xfId="40925"/>
    <cellStyle name="Normal 3 11 3" xfId="24940"/>
    <cellStyle name="Normal 3 12" xfId="29775"/>
    <cellStyle name="Normal 3 13" xfId="34715"/>
    <cellStyle name="Normal 3 14" xfId="13173"/>
    <cellStyle name="Normal 3 2" xfId="335"/>
    <cellStyle name="Normal 3 2 2" xfId="336"/>
    <cellStyle name="Normal 3 2 3" xfId="337"/>
    <cellStyle name="Normal 3 2 3 10" xfId="18047"/>
    <cellStyle name="Normal 3 2 3 11" xfId="29776"/>
    <cellStyle name="Normal 3 2 3 12" xfId="34716"/>
    <cellStyle name="Normal 3 2 3 13" xfId="13174"/>
    <cellStyle name="Normal 3 2 3 2" xfId="1158"/>
    <cellStyle name="Normal 3 2 3 2 10" xfId="13557"/>
    <cellStyle name="Normal 3 2 3 2 2" xfId="3172"/>
    <cellStyle name="Normal 3 2 3 2 2 2" xfId="10371"/>
    <cellStyle name="Normal 3 2 3 2 2 2 2" xfId="26979"/>
    <cellStyle name="Normal 3 2 3 2 2 3" xfId="20379"/>
    <cellStyle name="Normal 3 2 3 2 2 4" xfId="31804"/>
    <cellStyle name="Normal 3 2 3 2 2 5" xfId="37277"/>
    <cellStyle name="Normal 3 2 3 2 2 6" xfId="15220"/>
    <cellStyle name="Normal 3 2 3 2 3" xfId="12395"/>
    <cellStyle name="Normal 3 2 3 2 3 2" xfId="29002"/>
    <cellStyle name="Normal 3 2 3 2 3 3" xfId="33832"/>
    <cellStyle name="Normal 3 2 3 2 3 4" xfId="39308"/>
    <cellStyle name="Normal 3 2 3 2 3 5" xfId="17243"/>
    <cellStyle name="Normal 3 2 3 2 4" xfId="8706"/>
    <cellStyle name="Normal 3 2 3 2 4 2" xfId="35890"/>
    <cellStyle name="Normal 3 2 3 2 4 3" xfId="25322"/>
    <cellStyle name="Normal 3 2 3 2 5" xfId="7544"/>
    <cellStyle name="Normal 3 2 3 2 5 2" xfId="41455"/>
    <cellStyle name="Normal 3 2 3 2 5 3" xfId="24163"/>
    <cellStyle name="Normal 3 2 3 2 6" xfId="5751"/>
    <cellStyle name="Normal 3 2 3 2 6 2" xfId="22522"/>
    <cellStyle name="Normal 3 2 3 2 7" xfId="18537"/>
    <cellStyle name="Normal 3 2 3 2 8" xfId="30157"/>
    <cellStyle name="Normal 3 2 3 2 9" xfId="35489"/>
    <cellStyle name="Normal 3 2 3 3" xfId="3650"/>
    <cellStyle name="Normal 3 2 3 3 10" xfId="13937"/>
    <cellStyle name="Normal 3 2 3 3 2" xfId="10752"/>
    <cellStyle name="Normal 3 2 3 3 2 2" xfId="27359"/>
    <cellStyle name="Normal 3 2 3 3 2 3" xfId="32184"/>
    <cellStyle name="Normal 3 2 3 3 2 4" xfId="37657"/>
    <cellStyle name="Normal 3 2 3 3 2 5" xfId="15600"/>
    <cellStyle name="Normal 3 2 3 3 3" xfId="12775"/>
    <cellStyle name="Normal 3 2 3 3 3 2" xfId="29382"/>
    <cellStyle name="Normal 3 2 3 3 3 3" xfId="34212"/>
    <cellStyle name="Normal 3 2 3 3 3 4" xfId="39688"/>
    <cellStyle name="Normal 3 2 3 3 3 5" xfId="17623"/>
    <cellStyle name="Normal 3 2 3 3 4" xfId="9086"/>
    <cellStyle name="Normal 3 2 3 3 4 2" xfId="41229"/>
    <cellStyle name="Normal 3 2 3 3 4 3" xfId="25702"/>
    <cellStyle name="Normal 3 2 3 3 5" xfId="7924"/>
    <cellStyle name="Normal 3 2 3 3 5 2" xfId="35327"/>
    <cellStyle name="Normal 3 2 3 3 5 3" xfId="24543"/>
    <cellStyle name="Normal 3 2 3 3 6" xfId="6229"/>
    <cellStyle name="Normal 3 2 3 3 6 2" xfId="22902"/>
    <cellStyle name="Normal 3 2 3 3 7" xfId="20760"/>
    <cellStyle name="Normal 3 2 3 3 8" xfId="30537"/>
    <cellStyle name="Normal 3 2 3 3 9" xfId="35927"/>
    <cellStyle name="Normal 3 2 3 4" xfId="2755"/>
    <cellStyle name="Normal 3 2 3 4 2" xfId="12012"/>
    <cellStyle name="Normal 3 2 3 4 2 2" xfId="28619"/>
    <cellStyle name="Normal 3 2 3 4 2 3" xfId="33449"/>
    <cellStyle name="Normal 3 2 3 4 2 4" xfId="38925"/>
    <cellStyle name="Normal 3 2 3 4 2 5" xfId="16860"/>
    <cellStyle name="Normal 3 2 3 4 3" xfId="9486"/>
    <cellStyle name="Normal 3 2 3 4 3 2" xfId="42247"/>
    <cellStyle name="Normal 3 2 3 4 3 3" xfId="26096"/>
    <cellStyle name="Normal 3 2 3 4 4" xfId="7161"/>
    <cellStyle name="Normal 3 2 3 4 4 2" xfId="40538"/>
    <cellStyle name="Normal 3 2 3 4 4 3" xfId="23780"/>
    <cellStyle name="Normal 3 2 3 4 5" xfId="5336"/>
    <cellStyle name="Normal 3 2 3 4 5 2" xfId="22139"/>
    <cellStyle name="Normal 3 2 3 4 6" xfId="19996"/>
    <cellStyle name="Normal 3 2 3 4 7" xfId="30922"/>
    <cellStyle name="Normal 3 2 3 4 8" xfId="36328"/>
    <cellStyle name="Normal 3 2 3 4 9" xfId="14337"/>
    <cellStyle name="Normal 3 2 3 5" xfId="2160"/>
    <cellStyle name="Normal 3 2 3 5 2" xfId="11531"/>
    <cellStyle name="Normal 3 2 3 5 2 2" xfId="28138"/>
    <cellStyle name="Normal 3 2 3 5 2 3" xfId="32968"/>
    <cellStyle name="Normal 3 2 3 5 2 4" xfId="38444"/>
    <cellStyle name="Normal 3 2 3 5 2 5" xfId="16379"/>
    <cellStyle name="Normal 3 2 3 5 3" xfId="9876"/>
    <cellStyle name="Normal 3 2 3 5 3 2" xfId="42630"/>
    <cellStyle name="Normal 3 2 3 5 3 3" xfId="26486"/>
    <cellStyle name="Normal 3 2 3 5 4" xfId="4741"/>
    <cellStyle name="Normal 3 2 3 5 4 2" xfId="21656"/>
    <cellStyle name="Normal 3 2 3 5 5" xfId="19513"/>
    <cellStyle name="Normal 3 2 3 5 6" xfId="31312"/>
    <cellStyle name="Normal 3 2 3 5 7" xfId="36722"/>
    <cellStyle name="Normal 3 2 3 5 8" xfId="14727"/>
    <cellStyle name="Normal 3 2 3 6" xfId="1667"/>
    <cellStyle name="Normal 3 2 3 6 2" xfId="11141"/>
    <cellStyle name="Normal 3 2 3 6 2 2" xfId="27748"/>
    <cellStyle name="Normal 3 2 3 6 3" xfId="19028"/>
    <cellStyle name="Normal 3 2 3 6 4" xfId="32580"/>
    <cellStyle name="Normal 3 2 3 6 5" xfId="38056"/>
    <cellStyle name="Normal 3 2 3 6 6" xfId="15989"/>
    <cellStyle name="Normal 3 2 3 7" xfId="8323"/>
    <cellStyle name="Normal 3 2 3 7 2" xfId="37086"/>
    <cellStyle name="Normal 3 2 3 7 3" xfId="24941"/>
    <cellStyle name="Normal 3 2 3 8" xfId="6678"/>
    <cellStyle name="Normal 3 2 3 8 2" xfId="34666"/>
    <cellStyle name="Normal 3 2 3 8 3" xfId="23301"/>
    <cellStyle name="Normal 3 2 3 9" xfId="4220"/>
    <cellStyle name="Normal 3 2 3 9 2" xfId="21167"/>
    <cellStyle name="Normal 3 2 4" xfId="338"/>
    <cellStyle name="Normal 3 2 5" xfId="339"/>
    <cellStyle name="Normal 3 2 5 2" xfId="3652"/>
    <cellStyle name="Normal 3 2 5 2 2" xfId="6231"/>
    <cellStyle name="Normal 3 2 5 3" xfId="2756"/>
    <cellStyle name="Normal 3 2 5 3 2" xfId="5337"/>
    <cellStyle name="Normal 3 2 5 4" xfId="4221"/>
    <cellStyle name="Normal 3 2 6" xfId="1157"/>
    <cellStyle name="Normal 3 2 6 2" xfId="2159"/>
    <cellStyle name="Normal 3 2 6 2 2" xfId="11530"/>
    <cellStyle name="Normal 3 2 6 2 2 2" xfId="28137"/>
    <cellStyle name="Normal 3 2 6 2 3" xfId="19512"/>
    <cellStyle name="Normal 3 2 6 2 4" xfId="32967"/>
    <cellStyle name="Normal 3 2 6 2 5" xfId="38443"/>
    <cellStyle name="Normal 3 2 6 2 6" xfId="16378"/>
    <cellStyle name="Normal 3 2 6 3" xfId="9875"/>
    <cellStyle name="Normal 3 2 6 3 2" xfId="42629"/>
    <cellStyle name="Normal 3 2 6 3 3" xfId="26485"/>
    <cellStyle name="Normal 3 2 6 4" xfId="4740"/>
    <cellStyle name="Normal 3 2 6 4 2" xfId="21655"/>
    <cellStyle name="Normal 3 2 6 5" xfId="18536"/>
    <cellStyle name="Normal 3 2 6 6" xfId="31311"/>
    <cellStyle name="Normal 3 2 6 7" xfId="36721"/>
    <cellStyle name="Normal 3 2 6 8" xfId="14726"/>
    <cellStyle name="Normal 3 2 7" xfId="1666"/>
    <cellStyle name="Normal 3 2 7 2" xfId="6677"/>
    <cellStyle name="Normal 3 2 7 2 2" xfId="23300"/>
    <cellStyle name="Normal 3 2 7 3" xfId="35905"/>
    <cellStyle name="Normal 3 2 7 4" xfId="19027"/>
    <cellStyle name="Normal 3 2 8" xfId="4219"/>
    <cellStyle name="Normal 3 2 8 2" xfId="21166"/>
    <cellStyle name="Normal 3 2 9" xfId="18046"/>
    <cellStyle name="Normal 3 3" xfId="340"/>
    <cellStyle name="Normal 3 3 10" xfId="34718"/>
    <cellStyle name="Normal 3 3 11" xfId="13175"/>
    <cellStyle name="Normal 3 3 2" xfId="341"/>
    <cellStyle name="Normal 3 3 2 2" xfId="342"/>
    <cellStyle name="Normal 3 3 2 2 2" xfId="343"/>
    <cellStyle name="Normal 3 3 2 2 3" xfId="344"/>
    <cellStyle name="Normal 3 3 2 2 3 10" xfId="18048"/>
    <cellStyle name="Normal 3 3 2 2 3 11" xfId="29778"/>
    <cellStyle name="Normal 3 3 2 2 3 12" xfId="34720"/>
    <cellStyle name="Normal 3 3 2 2 3 13" xfId="13176"/>
    <cellStyle name="Normal 3 3 2 2 3 2" xfId="1160"/>
    <cellStyle name="Normal 3 3 2 2 3 2 10" xfId="13559"/>
    <cellStyle name="Normal 3 3 2 2 3 2 2" xfId="3174"/>
    <cellStyle name="Normal 3 3 2 2 3 2 2 2" xfId="10373"/>
    <cellStyle name="Normal 3 3 2 2 3 2 2 2 2" xfId="26981"/>
    <cellStyle name="Normal 3 3 2 2 3 2 2 3" xfId="20381"/>
    <cellStyle name="Normal 3 3 2 2 3 2 2 4" xfId="31806"/>
    <cellStyle name="Normal 3 3 2 2 3 2 2 5" xfId="37279"/>
    <cellStyle name="Normal 3 3 2 2 3 2 2 6" xfId="15222"/>
    <cellStyle name="Normal 3 3 2 2 3 2 3" xfId="12397"/>
    <cellStyle name="Normal 3 3 2 2 3 2 3 2" xfId="29004"/>
    <cellStyle name="Normal 3 3 2 2 3 2 3 3" xfId="33834"/>
    <cellStyle name="Normal 3 3 2 2 3 2 3 4" xfId="39310"/>
    <cellStyle name="Normal 3 3 2 2 3 2 3 5" xfId="17245"/>
    <cellStyle name="Normal 3 3 2 2 3 2 4" xfId="8708"/>
    <cellStyle name="Normal 3 3 2 2 3 2 4 2" xfId="40312"/>
    <cellStyle name="Normal 3 3 2 2 3 2 4 3" xfId="25324"/>
    <cellStyle name="Normal 3 3 2 2 3 2 5" xfId="7546"/>
    <cellStyle name="Normal 3 3 2 2 3 2 5 2" xfId="41091"/>
    <cellStyle name="Normal 3 3 2 2 3 2 5 3" xfId="24165"/>
    <cellStyle name="Normal 3 3 2 2 3 2 6" xfId="5753"/>
    <cellStyle name="Normal 3 3 2 2 3 2 6 2" xfId="22524"/>
    <cellStyle name="Normal 3 3 2 2 3 2 7" xfId="18539"/>
    <cellStyle name="Normal 3 3 2 2 3 2 8" xfId="30159"/>
    <cellStyle name="Normal 3 3 2 2 3 2 9" xfId="35491"/>
    <cellStyle name="Normal 3 3 2 2 3 3" xfId="3654"/>
    <cellStyle name="Normal 3 3 2 2 3 3 10" xfId="13940"/>
    <cellStyle name="Normal 3 3 2 2 3 3 2" xfId="10755"/>
    <cellStyle name="Normal 3 3 2 2 3 3 2 2" xfId="27362"/>
    <cellStyle name="Normal 3 3 2 2 3 3 2 3" xfId="32187"/>
    <cellStyle name="Normal 3 3 2 2 3 3 2 4" xfId="37660"/>
    <cellStyle name="Normal 3 3 2 2 3 3 2 5" xfId="15603"/>
    <cellStyle name="Normal 3 3 2 2 3 3 3" xfId="12778"/>
    <cellStyle name="Normal 3 3 2 2 3 3 3 2" xfId="29385"/>
    <cellStyle name="Normal 3 3 2 2 3 3 3 3" xfId="34215"/>
    <cellStyle name="Normal 3 3 2 2 3 3 3 4" xfId="39691"/>
    <cellStyle name="Normal 3 3 2 2 3 3 3 5" xfId="17626"/>
    <cellStyle name="Normal 3 3 2 2 3 3 4" xfId="9089"/>
    <cellStyle name="Normal 3 3 2 2 3 3 4 2" xfId="40774"/>
    <cellStyle name="Normal 3 3 2 2 3 3 4 3" xfId="25705"/>
    <cellStyle name="Normal 3 3 2 2 3 3 5" xfId="7927"/>
    <cellStyle name="Normal 3 3 2 2 3 3 5 2" xfId="41399"/>
    <cellStyle name="Normal 3 3 2 2 3 3 5 3" xfId="24546"/>
    <cellStyle name="Normal 3 3 2 2 3 3 6" xfId="6233"/>
    <cellStyle name="Normal 3 3 2 2 3 3 6 2" xfId="22905"/>
    <cellStyle name="Normal 3 3 2 2 3 3 7" xfId="20763"/>
    <cellStyle name="Normal 3 3 2 2 3 3 8" xfId="30540"/>
    <cellStyle name="Normal 3 3 2 2 3 3 9" xfId="35930"/>
    <cellStyle name="Normal 3 3 2 2 3 4" xfId="2758"/>
    <cellStyle name="Normal 3 3 2 2 3 4 2" xfId="12014"/>
    <cellStyle name="Normal 3 3 2 2 3 4 2 2" xfId="28621"/>
    <cellStyle name="Normal 3 3 2 2 3 4 2 3" xfId="33451"/>
    <cellStyle name="Normal 3 3 2 2 3 4 2 4" xfId="38927"/>
    <cellStyle name="Normal 3 3 2 2 3 4 2 5" xfId="16862"/>
    <cellStyle name="Normal 3 3 2 2 3 4 3" xfId="9488"/>
    <cellStyle name="Normal 3 3 2 2 3 4 3 2" xfId="42249"/>
    <cellStyle name="Normal 3 3 2 2 3 4 3 3" xfId="26098"/>
    <cellStyle name="Normal 3 3 2 2 3 4 4" xfId="7163"/>
    <cellStyle name="Normal 3 3 2 2 3 4 4 2" xfId="41434"/>
    <cellStyle name="Normal 3 3 2 2 3 4 4 3" xfId="23782"/>
    <cellStyle name="Normal 3 3 2 2 3 4 5" xfId="5339"/>
    <cellStyle name="Normal 3 3 2 2 3 4 5 2" xfId="22141"/>
    <cellStyle name="Normal 3 3 2 2 3 4 6" xfId="19998"/>
    <cellStyle name="Normal 3 3 2 2 3 4 7" xfId="30924"/>
    <cellStyle name="Normal 3 3 2 2 3 4 8" xfId="36330"/>
    <cellStyle name="Normal 3 3 2 2 3 4 9" xfId="14339"/>
    <cellStyle name="Normal 3 3 2 2 3 5" xfId="2161"/>
    <cellStyle name="Normal 3 3 2 2 3 5 2" xfId="11532"/>
    <cellStyle name="Normal 3 3 2 2 3 5 2 2" xfId="28139"/>
    <cellStyle name="Normal 3 3 2 2 3 5 2 3" xfId="32969"/>
    <cellStyle name="Normal 3 3 2 2 3 5 2 4" xfId="38445"/>
    <cellStyle name="Normal 3 3 2 2 3 5 2 5" xfId="16380"/>
    <cellStyle name="Normal 3 3 2 2 3 5 3" xfId="9877"/>
    <cellStyle name="Normal 3 3 2 2 3 5 3 2" xfId="42631"/>
    <cellStyle name="Normal 3 3 2 2 3 5 3 3" xfId="26487"/>
    <cellStyle name="Normal 3 3 2 2 3 5 4" xfId="4742"/>
    <cellStyle name="Normal 3 3 2 2 3 5 4 2" xfId="21657"/>
    <cellStyle name="Normal 3 3 2 2 3 5 5" xfId="19514"/>
    <cellStyle name="Normal 3 3 2 2 3 5 6" xfId="31313"/>
    <cellStyle name="Normal 3 3 2 2 3 5 7" xfId="36723"/>
    <cellStyle name="Normal 3 3 2 2 3 5 8" xfId="14728"/>
    <cellStyle name="Normal 3 3 2 2 3 6" xfId="1669"/>
    <cellStyle name="Normal 3 3 2 2 3 6 2" xfId="11143"/>
    <cellStyle name="Normal 3 3 2 2 3 6 2 2" xfId="27750"/>
    <cellStyle name="Normal 3 3 2 2 3 6 3" xfId="19030"/>
    <cellStyle name="Normal 3 3 2 2 3 6 4" xfId="32582"/>
    <cellStyle name="Normal 3 3 2 2 3 6 5" xfId="38058"/>
    <cellStyle name="Normal 3 3 2 2 3 6 6" xfId="15991"/>
    <cellStyle name="Normal 3 3 2 2 3 7" xfId="8325"/>
    <cellStyle name="Normal 3 3 2 2 3 7 2" xfId="40880"/>
    <cellStyle name="Normal 3 3 2 2 3 7 3" xfId="24942"/>
    <cellStyle name="Normal 3 3 2 2 3 8" xfId="6679"/>
    <cellStyle name="Normal 3 3 2 2 3 8 2" xfId="40481"/>
    <cellStyle name="Normal 3 3 2 2 3 8 3" xfId="23302"/>
    <cellStyle name="Normal 3 3 2 2 3 9" xfId="4223"/>
    <cellStyle name="Normal 3 3 2 2 3 9 2" xfId="21169"/>
    <cellStyle name="Normal 3 3 2 3" xfId="345"/>
    <cellStyle name="Normal 3 3 2 3 10" xfId="18049"/>
    <cellStyle name="Normal 3 3 2 3 11" xfId="29779"/>
    <cellStyle name="Normal 3 3 2 3 12" xfId="34721"/>
    <cellStyle name="Normal 3 3 2 3 13" xfId="13177"/>
    <cellStyle name="Normal 3 3 2 3 2" xfId="1161"/>
    <cellStyle name="Normal 3 3 2 3 2 10" xfId="13560"/>
    <cellStyle name="Normal 3 3 2 3 2 2" xfId="3175"/>
    <cellStyle name="Normal 3 3 2 3 2 2 2" xfId="10374"/>
    <cellStyle name="Normal 3 3 2 3 2 2 2 2" xfId="26982"/>
    <cellStyle name="Normal 3 3 2 3 2 2 3" xfId="20382"/>
    <cellStyle name="Normal 3 3 2 3 2 2 4" xfId="31807"/>
    <cellStyle name="Normal 3 3 2 3 2 2 5" xfId="37280"/>
    <cellStyle name="Normal 3 3 2 3 2 2 6" xfId="15223"/>
    <cellStyle name="Normal 3 3 2 3 2 3" xfId="12398"/>
    <cellStyle name="Normal 3 3 2 3 2 3 2" xfId="29005"/>
    <cellStyle name="Normal 3 3 2 3 2 3 3" xfId="33835"/>
    <cellStyle name="Normal 3 3 2 3 2 3 4" xfId="39311"/>
    <cellStyle name="Normal 3 3 2 3 2 3 5" xfId="17246"/>
    <cellStyle name="Normal 3 3 2 3 2 4" xfId="8709"/>
    <cellStyle name="Normal 3 3 2 3 2 4 2" xfId="35258"/>
    <cellStyle name="Normal 3 3 2 3 2 4 3" xfId="25325"/>
    <cellStyle name="Normal 3 3 2 3 2 5" xfId="7547"/>
    <cellStyle name="Normal 3 3 2 3 2 5 2" xfId="34837"/>
    <cellStyle name="Normal 3 3 2 3 2 5 3" xfId="24166"/>
    <cellStyle name="Normal 3 3 2 3 2 6" xfId="5754"/>
    <cellStyle name="Normal 3 3 2 3 2 6 2" xfId="22525"/>
    <cellStyle name="Normal 3 3 2 3 2 7" xfId="18540"/>
    <cellStyle name="Normal 3 3 2 3 2 8" xfId="30160"/>
    <cellStyle name="Normal 3 3 2 3 2 9" xfId="35492"/>
    <cellStyle name="Normal 3 3 2 3 3" xfId="3655"/>
    <cellStyle name="Normal 3 3 2 3 3 10" xfId="13941"/>
    <cellStyle name="Normal 3 3 2 3 3 2" xfId="10756"/>
    <cellStyle name="Normal 3 3 2 3 3 2 2" xfId="27363"/>
    <cellStyle name="Normal 3 3 2 3 3 2 3" xfId="32188"/>
    <cellStyle name="Normal 3 3 2 3 3 2 4" xfId="37661"/>
    <cellStyle name="Normal 3 3 2 3 3 2 5" xfId="15604"/>
    <cellStyle name="Normal 3 3 2 3 3 3" xfId="12779"/>
    <cellStyle name="Normal 3 3 2 3 3 3 2" xfId="29386"/>
    <cellStyle name="Normal 3 3 2 3 3 3 3" xfId="34216"/>
    <cellStyle name="Normal 3 3 2 3 3 3 4" xfId="39692"/>
    <cellStyle name="Normal 3 3 2 3 3 3 5" xfId="17627"/>
    <cellStyle name="Normal 3 3 2 3 3 4" xfId="9090"/>
    <cellStyle name="Normal 3 3 2 3 3 4 2" xfId="41870"/>
    <cellStyle name="Normal 3 3 2 3 3 4 3" xfId="25706"/>
    <cellStyle name="Normal 3 3 2 3 3 5" xfId="7928"/>
    <cellStyle name="Normal 3 3 2 3 3 5 2" xfId="41165"/>
    <cellStyle name="Normal 3 3 2 3 3 5 3" xfId="24547"/>
    <cellStyle name="Normal 3 3 2 3 3 6" xfId="6234"/>
    <cellStyle name="Normal 3 3 2 3 3 6 2" xfId="22906"/>
    <cellStyle name="Normal 3 3 2 3 3 7" xfId="20764"/>
    <cellStyle name="Normal 3 3 2 3 3 8" xfId="30541"/>
    <cellStyle name="Normal 3 3 2 3 3 9" xfId="35931"/>
    <cellStyle name="Normal 3 3 2 3 4" xfId="2759"/>
    <cellStyle name="Normal 3 3 2 3 4 2" xfId="12015"/>
    <cellStyle name="Normal 3 3 2 3 4 2 2" xfId="28622"/>
    <cellStyle name="Normal 3 3 2 3 4 2 3" xfId="33452"/>
    <cellStyle name="Normal 3 3 2 3 4 2 4" xfId="38928"/>
    <cellStyle name="Normal 3 3 2 3 4 2 5" xfId="16863"/>
    <cellStyle name="Normal 3 3 2 3 4 3" xfId="9489"/>
    <cellStyle name="Normal 3 3 2 3 4 3 2" xfId="42250"/>
    <cellStyle name="Normal 3 3 2 3 4 3 3" xfId="26099"/>
    <cellStyle name="Normal 3 3 2 3 4 4" xfId="7164"/>
    <cellStyle name="Normal 3 3 2 3 4 4 2" xfId="40257"/>
    <cellStyle name="Normal 3 3 2 3 4 4 3" xfId="23783"/>
    <cellStyle name="Normal 3 3 2 3 4 5" xfId="5340"/>
    <cellStyle name="Normal 3 3 2 3 4 5 2" xfId="22142"/>
    <cellStyle name="Normal 3 3 2 3 4 6" xfId="19999"/>
    <cellStyle name="Normal 3 3 2 3 4 7" xfId="30925"/>
    <cellStyle name="Normal 3 3 2 3 4 8" xfId="36331"/>
    <cellStyle name="Normal 3 3 2 3 4 9" xfId="14340"/>
    <cellStyle name="Normal 3 3 2 3 5" xfId="2162"/>
    <cellStyle name="Normal 3 3 2 3 5 2" xfId="11533"/>
    <cellStyle name="Normal 3 3 2 3 5 2 2" xfId="28140"/>
    <cellStyle name="Normal 3 3 2 3 5 2 3" xfId="32970"/>
    <cellStyle name="Normal 3 3 2 3 5 2 4" xfId="38446"/>
    <cellStyle name="Normal 3 3 2 3 5 2 5" xfId="16381"/>
    <cellStyle name="Normal 3 3 2 3 5 3" xfId="9878"/>
    <cellStyle name="Normal 3 3 2 3 5 3 2" xfId="42632"/>
    <cellStyle name="Normal 3 3 2 3 5 3 3" xfId="26488"/>
    <cellStyle name="Normal 3 3 2 3 5 4" xfId="4743"/>
    <cellStyle name="Normal 3 3 2 3 5 4 2" xfId="21658"/>
    <cellStyle name="Normal 3 3 2 3 5 5" xfId="19515"/>
    <cellStyle name="Normal 3 3 2 3 5 6" xfId="31314"/>
    <cellStyle name="Normal 3 3 2 3 5 7" xfId="36724"/>
    <cellStyle name="Normal 3 3 2 3 5 8" xfId="14729"/>
    <cellStyle name="Normal 3 3 2 3 6" xfId="1670"/>
    <cellStyle name="Normal 3 3 2 3 6 2" xfId="11144"/>
    <cellStyle name="Normal 3 3 2 3 6 2 2" xfId="27751"/>
    <cellStyle name="Normal 3 3 2 3 6 3" xfId="19031"/>
    <cellStyle name="Normal 3 3 2 3 6 4" xfId="32583"/>
    <cellStyle name="Normal 3 3 2 3 6 5" xfId="38059"/>
    <cellStyle name="Normal 3 3 2 3 6 6" xfId="15992"/>
    <cellStyle name="Normal 3 3 2 3 7" xfId="8326"/>
    <cellStyle name="Normal 3 3 2 3 7 2" xfId="41801"/>
    <cellStyle name="Normal 3 3 2 3 7 3" xfId="24943"/>
    <cellStyle name="Normal 3 3 2 3 8" xfId="6680"/>
    <cellStyle name="Normal 3 3 2 3 8 2" xfId="42110"/>
    <cellStyle name="Normal 3 3 2 3 8 3" xfId="23303"/>
    <cellStyle name="Normal 3 3 2 3 9" xfId="4224"/>
    <cellStyle name="Normal 3 3 2 3 9 2" xfId="21170"/>
    <cellStyle name="Normal 3 3 2 4" xfId="1159"/>
    <cellStyle name="Normal 3 3 2 4 2" xfId="3964"/>
    <cellStyle name="Normal 3 3 2 4 2 2" xfId="13043"/>
    <cellStyle name="Normal 3 3 2 4 2 2 2" xfId="29650"/>
    <cellStyle name="Normal 3 3 2 4 2 3" xfId="21028"/>
    <cellStyle name="Normal 3 3 2 4 2 4" xfId="34480"/>
    <cellStyle name="Normal 3 3 2 4 2 5" xfId="39956"/>
    <cellStyle name="Normal 3 3 2 4 2 6" xfId="17891"/>
    <cellStyle name="Normal 3 3 2 4 3" xfId="11013"/>
    <cellStyle name="Normal 3 3 2 4 3 2" xfId="43000"/>
    <cellStyle name="Normal 3 3 2 4 3 3" xfId="27620"/>
    <cellStyle name="Normal 3 3 2 4 4" xfId="8192"/>
    <cellStyle name="Normal 3 3 2 4 4 2" xfId="41913"/>
    <cellStyle name="Normal 3 3 2 4 4 3" xfId="24811"/>
    <cellStyle name="Normal 3 3 2 4 5" xfId="6542"/>
    <cellStyle name="Normal 3 3 2 4 5 2" xfId="23170"/>
    <cellStyle name="Normal 3 3 2 4 6" xfId="18538"/>
    <cellStyle name="Normal 3 3 2 4 7" xfId="32452"/>
    <cellStyle name="Normal 3 3 2 4 8" xfId="37926"/>
    <cellStyle name="Normal 3 3 2 4 9" xfId="15861"/>
    <cellStyle name="Normal 3 3 2 5" xfId="1668"/>
    <cellStyle name="Normal 3 3 2 5 2" xfId="19029"/>
    <cellStyle name="Normal 3 3 2 6" xfId="4222"/>
    <cellStyle name="Normal 3 3 2 6 2" xfId="21168"/>
    <cellStyle name="Normal 3 3 3" xfId="346"/>
    <cellStyle name="Normal 3 3 3 10" xfId="6681"/>
    <cellStyle name="Normal 3 3 3 10 2" xfId="41429"/>
    <cellStyle name="Normal 3 3 3 10 3" xfId="23304"/>
    <cellStyle name="Normal 3 3 3 11" xfId="4225"/>
    <cellStyle name="Normal 3 3 3 11 2" xfId="21171"/>
    <cellStyle name="Normal 3 3 3 12" xfId="18050"/>
    <cellStyle name="Normal 3 3 3 13" xfId="29780"/>
    <cellStyle name="Normal 3 3 3 14" xfId="34722"/>
    <cellStyle name="Normal 3 3 3 15" xfId="13178"/>
    <cellStyle name="Normal 3 3 3 2" xfId="347"/>
    <cellStyle name="Normal 3 3 3 2 2" xfId="1163"/>
    <cellStyle name="Normal 3 3 3 2 3" xfId="1164"/>
    <cellStyle name="Normal 3 3 3 2 3 10" xfId="4226"/>
    <cellStyle name="Normal 3 3 3 2 3 10 2" xfId="21172"/>
    <cellStyle name="Normal 3 3 3 2 3 11" xfId="18542"/>
    <cellStyle name="Normal 3 3 3 2 3 12" xfId="29813"/>
    <cellStyle name="Normal 3 3 3 2 3 13" xfId="34767"/>
    <cellStyle name="Normal 3 3 3 2 3 14" xfId="13179"/>
    <cellStyle name="Normal 3 3 3 2 3 2" xfId="3209"/>
    <cellStyle name="Normal 3 3 3 2 3 2 10" xfId="13594"/>
    <cellStyle name="Normal 3 3 3 2 3 2 2" xfId="10408"/>
    <cellStyle name="Normal 3 3 3 2 3 2 2 2" xfId="27016"/>
    <cellStyle name="Normal 3 3 3 2 3 2 2 3" xfId="31841"/>
    <cellStyle name="Normal 3 3 3 2 3 2 2 4" xfId="37314"/>
    <cellStyle name="Normal 3 3 3 2 3 2 2 5" xfId="15257"/>
    <cellStyle name="Normal 3 3 3 2 3 2 3" xfId="12432"/>
    <cellStyle name="Normal 3 3 3 2 3 2 3 2" xfId="29039"/>
    <cellStyle name="Normal 3 3 3 2 3 2 3 3" xfId="33869"/>
    <cellStyle name="Normal 3 3 3 2 3 2 3 4" xfId="39345"/>
    <cellStyle name="Normal 3 3 3 2 3 2 3 5" xfId="17280"/>
    <cellStyle name="Normal 3 3 3 2 3 2 4" xfId="8743"/>
    <cellStyle name="Normal 3 3 3 2 3 2 4 2" xfId="40444"/>
    <cellStyle name="Normal 3 3 3 2 3 2 4 3" xfId="25359"/>
    <cellStyle name="Normal 3 3 3 2 3 2 5" xfId="7581"/>
    <cellStyle name="Normal 3 3 3 2 3 2 5 2" xfId="40619"/>
    <cellStyle name="Normal 3 3 3 2 3 2 5 3" xfId="24200"/>
    <cellStyle name="Normal 3 3 3 2 3 2 6" xfId="5788"/>
    <cellStyle name="Normal 3 3 3 2 3 2 6 2" xfId="22559"/>
    <cellStyle name="Normal 3 3 3 2 3 2 7" xfId="20416"/>
    <cellStyle name="Normal 3 3 3 2 3 2 8" xfId="30194"/>
    <cellStyle name="Normal 3 3 3 2 3 2 9" xfId="35526"/>
    <cellStyle name="Normal 3 3 3 2 3 3" xfId="3651"/>
    <cellStyle name="Normal 3 3 3 2 3 3 10" xfId="13938"/>
    <cellStyle name="Normal 3 3 3 2 3 3 2" xfId="10753"/>
    <cellStyle name="Normal 3 3 3 2 3 3 2 2" xfId="27360"/>
    <cellStyle name="Normal 3 3 3 2 3 3 2 3" xfId="32185"/>
    <cellStyle name="Normal 3 3 3 2 3 3 2 4" xfId="37658"/>
    <cellStyle name="Normal 3 3 3 2 3 3 2 5" xfId="15601"/>
    <cellStyle name="Normal 3 3 3 2 3 3 3" xfId="12776"/>
    <cellStyle name="Normal 3 3 3 2 3 3 3 2" xfId="29383"/>
    <cellStyle name="Normal 3 3 3 2 3 3 3 3" xfId="34213"/>
    <cellStyle name="Normal 3 3 3 2 3 3 3 4" xfId="39689"/>
    <cellStyle name="Normal 3 3 3 2 3 3 3 5" xfId="17624"/>
    <cellStyle name="Normal 3 3 3 2 3 3 4" xfId="9087"/>
    <cellStyle name="Normal 3 3 3 2 3 3 4 2" xfId="41837"/>
    <cellStyle name="Normal 3 3 3 2 3 3 4 3" xfId="25703"/>
    <cellStyle name="Normal 3 3 3 2 3 3 5" xfId="7925"/>
    <cellStyle name="Normal 3 3 3 2 3 3 5 2" xfId="41830"/>
    <cellStyle name="Normal 3 3 3 2 3 3 5 3" xfId="24544"/>
    <cellStyle name="Normal 3 3 3 2 3 3 6" xfId="6230"/>
    <cellStyle name="Normal 3 3 3 2 3 3 6 2" xfId="22903"/>
    <cellStyle name="Normal 3 3 3 2 3 3 7" xfId="20761"/>
    <cellStyle name="Normal 3 3 3 2 3 3 8" xfId="30538"/>
    <cellStyle name="Normal 3 3 3 2 3 3 9" xfId="35928"/>
    <cellStyle name="Normal 3 3 3 2 3 4" xfId="2761"/>
    <cellStyle name="Normal 3 3 3 2 3 4 2" xfId="12017"/>
    <cellStyle name="Normal 3 3 3 2 3 4 2 2" xfId="28624"/>
    <cellStyle name="Normal 3 3 3 2 3 4 2 3" xfId="33454"/>
    <cellStyle name="Normal 3 3 3 2 3 4 2 4" xfId="38930"/>
    <cellStyle name="Normal 3 3 3 2 3 4 2 5" xfId="16865"/>
    <cellStyle name="Normal 3 3 3 2 3 4 3" xfId="10237"/>
    <cellStyle name="Normal 3 3 3 2 3 4 3 2" xfId="42991"/>
    <cellStyle name="Normal 3 3 3 2 3 4 3 3" xfId="26847"/>
    <cellStyle name="Normal 3 3 3 2 3 4 4" xfId="7166"/>
    <cellStyle name="Normal 3 3 3 2 3 4 4 2" xfId="41890"/>
    <cellStyle name="Normal 3 3 3 2 3 4 4 3" xfId="23785"/>
    <cellStyle name="Normal 3 3 3 2 3 4 5" xfId="5342"/>
    <cellStyle name="Normal 3 3 3 2 3 4 5 2" xfId="22144"/>
    <cellStyle name="Normal 3 3 3 2 3 4 6" xfId="20001"/>
    <cellStyle name="Normal 3 3 3 2 3 4 7" xfId="31672"/>
    <cellStyle name="Normal 3 3 3 2 3 4 8" xfId="37130"/>
    <cellStyle name="Normal 3 3 3 2 3 4 9" xfId="15088"/>
    <cellStyle name="Normal 3 3 3 2 3 5" xfId="2164"/>
    <cellStyle name="Normal 3 3 3 2 3 5 2" xfId="11535"/>
    <cellStyle name="Normal 3 3 3 2 3 5 2 2" xfId="28142"/>
    <cellStyle name="Normal 3 3 3 2 3 5 2 3" xfId="32972"/>
    <cellStyle name="Normal 3 3 3 2 3 5 2 4" xfId="38448"/>
    <cellStyle name="Normal 3 3 3 2 3 5 2 5" xfId="16383"/>
    <cellStyle name="Normal 3 3 3 2 3 5 3" xfId="9880"/>
    <cellStyle name="Normal 3 3 3 2 3 5 3 2" xfId="42634"/>
    <cellStyle name="Normal 3 3 3 2 3 5 3 3" xfId="26490"/>
    <cellStyle name="Normal 3 3 3 2 3 5 4" xfId="4745"/>
    <cellStyle name="Normal 3 3 3 2 3 5 4 2" xfId="21660"/>
    <cellStyle name="Normal 3 3 3 2 3 5 5" xfId="19517"/>
    <cellStyle name="Normal 3 3 3 2 3 5 6" xfId="31316"/>
    <cellStyle name="Normal 3 3 3 2 3 5 7" xfId="36726"/>
    <cellStyle name="Normal 3 3 3 2 3 5 8" xfId="14731"/>
    <cellStyle name="Normal 3 3 3 2 3 6" xfId="1672"/>
    <cellStyle name="Normal 3 3 3 2 3 6 2" xfId="9523"/>
    <cellStyle name="Normal 3 3 3 2 3 6 2 2" xfId="26133"/>
    <cellStyle name="Normal 3 3 3 2 3 6 3" xfId="19033"/>
    <cellStyle name="Normal 3 3 3 2 3 6 4" xfId="30959"/>
    <cellStyle name="Normal 3 3 3 2 3 6 5" xfId="36365"/>
    <cellStyle name="Normal 3 3 3 2 3 6 6" xfId="14374"/>
    <cellStyle name="Normal 3 3 3 2 3 7" xfId="11027"/>
    <cellStyle name="Normal 3 3 3 2 3 7 2" xfId="27634"/>
    <cellStyle name="Normal 3 3 3 2 3 7 3" xfId="32466"/>
    <cellStyle name="Normal 3 3 3 2 3 7 4" xfId="37942"/>
    <cellStyle name="Normal 3 3 3 2 3 7 5" xfId="15875"/>
    <cellStyle name="Normal 3 3 3 2 3 8" xfId="8328"/>
    <cellStyle name="Normal 3 3 3 2 3 8 2" xfId="41102"/>
    <cellStyle name="Normal 3 3 3 2 3 8 3" xfId="24945"/>
    <cellStyle name="Normal 3 3 3 2 3 9" xfId="6682"/>
    <cellStyle name="Normal 3 3 3 2 3 9 2" xfId="40308"/>
    <cellStyle name="Normal 3 3 3 2 3 9 3" xfId="23305"/>
    <cellStyle name="Normal 3 3 3 3" xfId="348"/>
    <cellStyle name="Normal 3 3 3 3 10" xfId="18051"/>
    <cellStyle name="Normal 3 3 3 3 11" xfId="29781"/>
    <cellStyle name="Normal 3 3 3 3 12" xfId="34724"/>
    <cellStyle name="Normal 3 3 3 3 13" xfId="13180"/>
    <cellStyle name="Normal 3 3 3 3 2" xfId="1165"/>
    <cellStyle name="Normal 3 3 3 3 2 10" xfId="13562"/>
    <cellStyle name="Normal 3 3 3 3 2 2" xfId="3177"/>
    <cellStyle name="Normal 3 3 3 3 2 2 2" xfId="10376"/>
    <cellStyle name="Normal 3 3 3 3 2 2 2 2" xfId="26984"/>
    <cellStyle name="Normal 3 3 3 3 2 2 3" xfId="20384"/>
    <cellStyle name="Normal 3 3 3 3 2 2 4" xfId="31809"/>
    <cellStyle name="Normal 3 3 3 3 2 2 5" xfId="37282"/>
    <cellStyle name="Normal 3 3 3 3 2 2 6" xfId="15225"/>
    <cellStyle name="Normal 3 3 3 3 2 3" xfId="12400"/>
    <cellStyle name="Normal 3 3 3 3 2 3 2" xfId="29007"/>
    <cellStyle name="Normal 3 3 3 3 2 3 3" xfId="33837"/>
    <cellStyle name="Normal 3 3 3 3 2 3 4" xfId="39313"/>
    <cellStyle name="Normal 3 3 3 3 2 3 5" xfId="17248"/>
    <cellStyle name="Normal 3 3 3 3 2 4" xfId="8711"/>
    <cellStyle name="Normal 3 3 3 3 2 4 2" xfId="34664"/>
    <cellStyle name="Normal 3 3 3 3 2 4 3" xfId="25327"/>
    <cellStyle name="Normal 3 3 3 3 2 5" xfId="7549"/>
    <cellStyle name="Normal 3 3 3 3 2 5 2" xfId="35127"/>
    <cellStyle name="Normal 3 3 3 3 2 5 3" xfId="24168"/>
    <cellStyle name="Normal 3 3 3 3 2 6" xfId="5756"/>
    <cellStyle name="Normal 3 3 3 3 2 6 2" xfId="22527"/>
    <cellStyle name="Normal 3 3 3 3 2 7" xfId="18543"/>
    <cellStyle name="Normal 3 3 3 3 2 8" xfId="30162"/>
    <cellStyle name="Normal 3 3 3 3 2 9" xfId="35494"/>
    <cellStyle name="Normal 3 3 3 3 3" xfId="3657"/>
    <cellStyle name="Normal 3 3 3 3 3 10" xfId="13943"/>
    <cellStyle name="Normal 3 3 3 3 3 2" xfId="10758"/>
    <cellStyle name="Normal 3 3 3 3 3 2 2" xfId="27365"/>
    <cellStyle name="Normal 3 3 3 3 3 2 3" xfId="32190"/>
    <cellStyle name="Normal 3 3 3 3 3 2 4" xfId="37663"/>
    <cellStyle name="Normal 3 3 3 3 3 2 5" xfId="15606"/>
    <cellStyle name="Normal 3 3 3 3 3 3" xfId="12781"/>
    <cellStyle name="Normal 3 3 3 3 3 3 2" xfId="29388"/>
    <cellStyle name="Normal 3 3 3 3 3 3 3" xfId="34218"/>
    <cellStyle name="Normal 3 3 3 3 3 3 4" xfId="39694"/>
    <cellStyle name="Normal 3 3 3 3 3 3 5" xfId="17629"/>
    <cellStyle name="Normal 3 3 3 3 3 4" xfId="9092"/>
    <cellStyle name="Normal 3 3 3 3 3 4 2" xfId="41587"/>
    <cellStyle name="Normal 3 3 3 3 3 4 3" xfId="25708"/>
    <cellStyle name="Normal 3 3 3 3 3 5" xfId="7930"/>
    <cellStyle name="Normal 3 3 3 3 3 5 2" xfId="40126"/>
    <cellStyle name="Normal 3 3 3 3 3 5 3" xfId="24549"/>
    <cellStyle name="Normal 3 3 3 3 3 6" xfId="6236"/>
    <cellStyle name="Normal 3 3 3 3 3 6 2" xfId="22908"/>
    <cellStyle name="Normal 3 3 3 3 3 7" xfId="20766"/>
    <cellStyle name="Normal 3 3 3 3 3 8" xfId="30543"/>
    <cellStyle name="Normal 3 3 3 3 3 9" xfId="35933"/>
    <cellStyle name="Normal 3 3 3 3 4" xfId="2762"/>
    <cellStyle name="Normal 3 3 3 3 4 2" xfId="12018"/>
    <cellStyle name="Normal 3 3 3 3 4 2 2" xfId="28625"/>
    <cellStyle name="Normal 3 3 3 3 4 2 3" xfId="33455"/>
    <cellStyle name="Normal 3 3 3 3 4 2 4" xfId="38931"/>
    <cellStyle name="Normal 3 3 3 3 4 2 5" xfId="16866"/>
    <cellStyle name="Normal 3 3 3 3 4 3" xfId="9491"/>
    <cellStyle name="Normal 3 3 3 3 4 3 2" xfId="42252"/>
    <cellStyle name="Normal 3 3 3 3 4 3 3" xfId="26101"/>
    <cellStyle name="Normal 3 3 3 3 4 4" xfId="7167"/>
    <cellStyle name="Normal 3 3 3 3 4 4 2" xfId="41061"/>
    <cellStyle name="Normal 3 3 3 3 4 4 3" xfId="23786"/>
    <cellStyle name="Normal 3 3 3 3 4 5" xfId="5343"/>
    <cellStyle name="Normal 3 3 3 3 4 5 2" xfId="22145"/>
    <cellStyle name="Normal 3 3 3 3 4 6" xfId="20002"/>
    <cellStyle name="Normal 3 3 3 3 4 7" xfId="30927"/>
    <cellStyle name="Normal 3 3 3 3 4 8" xfId="36333"/>
    <cellStyle name="Normal 3 3 3 3 4 9" xfId="14342"/>
    <cellStyle name="Normal 3 3 3 3 5" xfId="2165"/>
    <cellStyle name="Normal 3 3 3 3 5 2" xfId="11536"/>
    <cellStyle name="Normal 3 3 3 3 5 2 2" xfId="28143"/>
    <cellStyle name="Normal 3 3 3 3 5 2 3" xfId="32973"/>
    <cellStyle name="Normal 3 3 3 3 5 2 4" xfId="38449"/>
    <cellStyle name="Normal 3 3 3 3 5 2 5" xfId="16384"/>
    <cellStyle name="Normal 3 3 3 3 5 3" xfId="9881"/>
    <cellStyle name="Normal 3 3 3 3 5 3 2" xfId="42635"/>
    <cellStyle name="Normal 3 3 3 3 5 3 3" xfId="26491"/>
    <cellStyle name="Normal 3 3 3 3 5 4" xfId="4746"/>
    <cellStyle name="Normal 3 3 3 3 5 4 2" xfId="21661"/>
    <cellStyle name="Normal 3 3 3 3 5 5" xfId="19518"/>
    <cellStyle name="Normal 3 3 3 3 5 6" xfId="31317"/>
    <cellStyle name="Normal 3 3 3 3 5 7" xfId="36727"/>
    <cellStyle name="Normal 3 3 3 3 5 8" xfId="14732"/>
    <cellStyle name="Normal 3 3 3 3 6" xfId="1673"/>
    <cellStyle name="Normal 3 3 3 3 6 2" xfId="11146"/>
    <cellStyle name="Normal 3 3 3 3 6 2 2" xfId="27753"/>
    <cellStyle name="Normal 3 3 3 3 6 3" xfId="19034"/>
    <cellStyle name="Normal 3 3 3 3 6 4" xfId="32585"/>
    <cellStyle name="Normal 3 3 3 3 6 5" xfId="38061"/>
    <cellStyle name="Normal 3 3 3 3 6 6" xfId="15994"/>
    <cellStyle name="Normal 3 3 3 3 7" xfId="8329"/>
    <cellStyle name="Normal 3 3 3 3 7 2" xfId="41086"/>
    <cellStyle name="Normal 3 3 3 3 7 3" xfId="24946"/>
    <cellStyle name="Normal 3 3 3 3 8" xfId="6683"/>
    <cellStyle name="Normal 3 3 3 3 8 2" xfId="41034"/>
    <cellStyle name="Normal 3 3 3 3 8 3" xfId="23306"/>
    <cellStyle name="Normal 3 3 3 3 9" xfId="4227"/>
    <cellStyle name="Normal 3 3 3 3 9 2" xfId="21173"/>
    <cellStyle name="Normal 3 3 3 4" xfId="1162"/>
    <cellStyle name="Normal 3 3 3 4 10" xfId="13561"/>
    <cellStyle name="Normal 3 3 3 4 2" xfId="3176"/>
    <cellStyle name="Normal 3 3 3 4 2 2" xfId="10375"/>
    <cellStyle name="Normal 3 3 3 4 2 2 2" xfId="26983"/>
    <cellStyle name="Normal 3 3 3 4 2 3" xfId="20383"/>
    <cellStyle name="Normal 3 3 3 4 2 4" xfId="31808"/>
    <cellStyle name="Normal 3 3 3 4 2 5" xfId="37281"/>
    <cellStyle name="Normal 3 3 3 4 2 6" xfId="15224"/>
    <cellStyle name="Normal 3 3 3 4 3" xfId="12399"/>
    <cellStyle name="Normal 3 3 3 4 3 2" xfId="29006"/>
    <cellStyle name="Normal 3 3 3 4 3 3" xfId="33836"/>
    <cellStyle name="Normal 3 3 3 4 3 4" xfId="39312"/>
    <cellStyle name="Normal 3 3 3 4 3 5" xfId="17247"/>
    <cellStyle name="Normal 3 3 3 4 4" xfId="8710"/>
    <cellStyle name="Normal 3 3 3 4 4 2" xfId="35361"/>
    <cellStyle name="Normal 3 3 3 4 4 3" xfId="25326"/>
    <cellStyle name="Normal 3 3 3 4 5" xfId="7548"/>
    <cellStyle name="Normal 3 3 3 4 5 2" xfId="40789"/>
    <cellStyle name="Normal 3 3 3 4 5 3" xfId="24167"/>
    <cellStyle name="Normal 3 3 3 4 6" xfId="5755"/>
    <cellStyle name="Normal 3 3 3 4 6 2" xfId="22526"/>
    <cellStyle name="Normal 3 3 3 4 7" xfId="18541"/>
    <cellStyle name="Normal 3 3 3 4 8" xfId="30161"/>
    <cellStyle name="Normal 3 3 3 4 9" xfId="35493"/>
    <cellStyle name="Normal 3 3 3 5" xfId="3656"/>
    <cellStyle name="Normal 3 3 3 5 10" xfId="13942"/>
    <cellStyle name="Normal 3 3 3 5 2" xfId="10757"/>
    <cellStyle name="Normal 3 3 3 5 2 2" xfId="27364"/>
    <cellStyle name="Normal 3 3 3 5 2 3" xfId="32189"/>
    <cellStyle name="Normal 3 3 3 5 2 4" xfId="37662"/>
    <cellStyle name="Normal 3 3 3 5 2 5" xfId="15605"/>
    <cellStyle name="Normal 3 3 3 5 3" xfId="12780"/>
    <cellStyle name="Normal 3 3 3 5 3 2" xfId="29387"/>
    <cellStyle name="Normal 3 3 3 5 3 3" xfId="34217"/>
    <cellStyle name="Normal 3 3 3 5 3 4" xfId="39693"/>
    <cellStyle name="Normal 3 3 3 5 3 5" xfId="17628"/>
    <cellStyle name="Normal 3 3 3 5 4" xfId="9091"/>
    <cellStyle name="Normal 3 3 3 5 4 2" xfId="34572"/>
    <cellStyle name="Normal 3 3 3 5 4 3" xfId="25707"/>
    <cellStyle name="Normal 3 3 3 5 5" xfId="7929"/>
    <cellStyle name="Normal 3 3 3 5 5 2" xfId="41644"/>
    <cellStyle name="Normal 3 3 3 5 5 3" xfId="24548"/>
    <cellStyle name="Normal 3 3 3 5 6" xfId="6235"/>
    <cellStyle name="Normal 3 3 3 5 6 2" xfId="22907"/>
    <cellStyle name="Normal 3 3 3 5 7" xfId="20765"/>
    <cellStyle name="Normal 3 3 3 5 8" xfId="30542"/>
    <cellStyle name="Normal 3 3 3 5 9" xfId="35932"/>
    <cellStyle name="Normal 3 3 3 6" xfId="2760"/>
    <cellStyle name="Normal 3 3 3 6 2" xfId="12016"/>
    <cellStyle name="Normal 3 3 3 6 2 2" xfId="28623"/>
    <cellStyle name="Normal 3 3 3 6 2 3" xfId="33453"/>
    <cellStyle name="Normal 3 3 3 6 2 4" xfId="38929"/>
    <cellStyle name="Normal 3 3 3 6 2 5" xfId="16864"/>
    <cellStyle name="Normal 3 3 3 6 3" xfId="9490"/>
    <cellStyle name="Normal 3 3 3 6 3 2" xfId="42251"/>
    <cellStyle name="Normal 3 3 3 6 3 3" xfId="26100"/>
    <cellStyle name="Normal 3 3 3 6 4" xfId="7165"/>
    <cellStyle name="Normal 3 3 3 6 4 2" xfId="40159"/>
    <cellStyle name="Normal 3 3 3 6 4 3" xfId="23784"/>
    <cellStyle name="Normal 3 3 3 6 5" xfId="5341"/>
    <cellStyle name="Normal 3 3 3 6 5 2" xfId="22143"/>
    <cellStyle name="Normal 3 3 3 6 6" xfId="20000"/>
    <cellStyle name="Normal 3 3 3 6 7" xfId="30926"/>
    <cellStyle name="Normal 3 3 3 6 8" xfId="36332"/>
    <cellStyle name="Normal 3 3 3 6 9" xfId="14341"/>
    <cellStyle name="Normal 3 3 3 7" xfId="2163"/>
    <cellStyle name="Normal 3 3 3 7 2" xfId="11534"/>
    <cellStyle name="Normal 3 3 3 7 2 2" xfId="28141"/>
    <cellStyle name="Normal 3 3 3 7 2 3" xfId="32971"/>
    <cellStyle name="Normal 3 3 3 7 2 4" xfId="38447"/>
    <cellStyle name="Normal 3 3 3 7 2 5" xfId="16382"/>
    <cellStyle name="Normal 3 3 3 7 3" xfId="9879"/>
    <cellStyle name="Normal 3 3 3 7 3 2" xfId="42633"/>
    <cellStyle name="Normal 3 3 3 7 3 3" xfId="26489"/>
    <cellStyle name="Normal 3 3 3 7 4" xfId="4744"/>
    <cellStyle name="Normal 3 3 3 7 4 2" xfId="21659"/>
    <cellStyle name="Normal 3 3 3 7 5" xfId="19516"/>
    <cellStyle name="Normal 3 3 3 7 6" xfId="31315"/>
    <cellStyle name="Normal 3 3 3 7 7" xfId="36725"/>
    <cellStyle name="Normal 3 3 3 7 8" xfId="14730"/>
    <cellStyle name="Normal 3 3 3 8" xfId="1671"/>
    <cellStyle name="Normal 3 3 3 8 2" xfId="11145"/>
    <cellStyle name="Normal 3 3 3 8 2 2" xfId="27752"/>
    <cellStyle name="Normal 3 3 3 8 3" xfId="19032"/>
    <cellStyle name="Normal 3 3 3 8 4" xfId="32584"/>
    <cellStyle name="Normal 3 3 3 8 5" xfId="38060"/>
    <cellStyle name="Normal 3 3 3 8 6" xfId="15993"/>
    <cellStyle name="Normal 3 3 3 9" xfId="8327"/>
    <cellStyle name="Normal 3 3 3 9 2" xfId="40269"/>
    <cellStyle name="Normal 3 3 3 9 3" xfId="24944"/>
    <cellStyle name="Normal 3 3 4" xfId="3173"/>
    <cellStyle name="Normal 3 3 4 10" xfId="13558"/>
    <cellStyle name="Normal 3 3 4 2" xfId="10372"/>
    <cellStyle name="Normal 3 3 4 2 2" xfId="26980"/>
    <cellStyle name="Normal 3 3 4 2 3" xfId="31805"/>
    <cellStyle name="Normal 3 3 4 2 4" xfId="37278"/>
    <cellStyle name="Normal 3 3 4 2 5" xfId="15221"/>
    <cellStyle name="Normal 3 3 4 3" xfId="12396"/>
    <cellStyle name="Normal 3 3 4 3 2" xfId="29003"/>
    <cellStyle name="Normal 3 3 4 3 3" xfId="33833"/>
    <cellStyle name="Normal 3 3 4 3 4" xfId="39309"/>
    <cellStyle name="Normal 3 3 4 3 5" xfId="17244"/>
    <cellStyle name="Normal 3 3 4 4" xfId="8707"/>
    <cellStyle name="Normal 3 3 4 4 2" xfId="41725"/>
    <cellStyle name="Normal 3 3 4 4 3" xfId="25323"/>
    <cellStyle name="Normal 3 3 4 5" xfId="7545"/>
    <cellStyle name="Normal 3 3 4 5 2" xfId="40572"/>
    <cellStyle name="Normal 3 3 4 5 3" xfId="24164"/>
    <cellStyle name="Normal 3 3 4 6" xfId="5752"/>
    <cellStyle name="Normal 3 3 4 6 2" xfId="22523"/>
    <cellStyle name="Normal 3 3 4 7" xfId="20380"/>
    <cellStyle name="Normal 3 3 4 8" xfId="30158"/>
    <cellStyle name="Normal 3 3 4 9" xfId="35490"/>
    <cellStyle name="Normal 3 3 5" xfId="3653"/>
    <cellStyle name="Normal 3 3 5 10" xfId="13939"/>
    <cellStyle name="Normal 3 3 5 2" xfId="10754"/>
    <cellStyle name="Normal 3 3 5 2 2" xfId="27361"/>
    <cellStyle name="Normal 3 3 5 2 3" xfId="32186"/>
    <cellStyle name="Normal 3 3 5 2 4" xfId="37659"/>
    <cellStyle name="Normal 3 3 5 2 5" xfId="15602"/>
    <cellStyle name="Normal 3 3 5 3" xfId="12777"/>
    <cellStyle name="Normal 3 3 5 3 2" xfId="29384"/>
    <cellStyle name="Normal 3 3 5 3 3" xfId="34214"/>
    <cellStyle name="Normal 3 3 5 3 4" xfId="39690"/>
    <cellStyle name="Normal 3 3 5 3 5" xfId="17625"/>
    <cellStyle name="Normal 3 3 5 4" xfId="9088"/>
    <cellStyle name="Normal 3 3 5 4 2" xfId="40125"/>
    <cellStyle name="Normal 3 3 5 4 3" xfId="25704"/>
    <cellStyle name="Normal 3 3 5 5" xfId="7926"/>
    <cellStyle name="Normal 3 3 5 5 2" xfId="42029"/>
    <cellStyle name="Normal 3 3 5 5 3" xfId="24545"/>
    <cellStyle name="Normal 3 3 5 6" xfId="6232"/>
    <cellStyle name="Normal 3 3 5 6 2" xfId="22904"/>
    <cellStyle name="Normal 3 3 5 7" xfId="20762"/>
    <cellStyle name="Normal 3 3 5 8" xfId="30539"/>
    <cellStyle name="Normal 3 3 5 9" xfId="35929"/>
    <cellStyle name="Normal 3 3 6" xfId="2757"/>
    <cellStyle name="Normal 3 3 6 2" xfId="12013"/>
    <cellStyle name="Normal 3 3 6 2 2" xfId="28620"/>
    <cellStyle name="Normal 3 3 6 2 3" xfId="33450"/>
    <cellStyle name="Normal 3 3 6 2 4" xfId="38926"/>
    <cellStyle name="Normal 3 3 6 2 5" xfId="16861"/>
    <cellStyle name="Normal 3 3 6 3" xfId="9487"/>
    <cellStyle name="Normal 3 3 6 3 2" xfId="42248"/>
    <cellStyle name="Normal 3 3 6 3 3" xfId="26097"/>
    <cellStyle name="Normal 3 3 6 4" xfId="7162"/>
    <cellStyle name="Normal 3 3 6 4 2" xfId="40363"/>
    <cellStyle name="Normal 3 3 6 4 3" xfId="23781"/>
    <cellStyle name="Normal 3 3 6 5" xfId="5338"/>
    <cellStyle name="Normal 3 3 6 5 2" xfId="22140"/>
    <cellStyle name="Normal 3 3 6 6" xfId="19997"/>
    <cellStyle name="Normal 3 3 6 7" xfId="30923"/>
    <cellStyle name="Normal 3 3 6 8" xfId="36329"/>
    <cellStyle name="Normal 3 3 6 9" xfId="14338"/>
    <cellStyle name="Normal 3 3 7" xfId="11142"/>
    <cellStyle name="Normal 3 3 7 2" xfId="27749"/>
    <cellStyle name="Normal 3 3 7 3" xfId="32581"/>
    <cellStyle name="Normal 3 3 7 4" xfId="38057"/>
    <cellStyle name="Normal 3 3 7 5" xfId="15990"/>
    <cellStyle name="Normal 3 3 8" xfId="8324"/>
    <cellStyle name="Normal 3 3 8 2" xfId="41785"/>
    <cellStyle name="Normal 3 3 8 3" xfId="17904"/>
    <cellStyle name="Normal 3 3 9" xfId="29777"/>
    <cellStyle name="Normal 3 4" xfId="349"/>
    <cellStyle name="Normal 3 4 10" xfId="8330"/>
    <cellStyle name="Normal 3 4 10 2" xfId="40800"/>
    <cellStyle name="Normal 3 4 10 3" xfId="24947"/>
    <cellStyle name="Normal 3 4 11" xfId="6684"/>
    <cellStyle name="Normal 3 4 11 2" xfId="40585"/>
    <cellStyle name="Normal 3 4 11 3" xfId="23307"/>
    <cellStyle name="Normal 3 4 12" xfId="4228"/>
    <cellStyle name="Normal 3 4 12 2" xfId="21174"/>
    <cellStyle name="Normal 3 4 13" xfId="18052"/>
    <cellStyle name="Normal 3 4 14" xfId="29782"/>
    <cellStyle name="Normal 3 4 15" xfId="34725"/>
    <cellStyle name="Normal 3 4 16" xfId="13181"/>
    <cellStyle name="Normal 3 4 2" xfId="350"/>
    <cellStyle name="Normal 3 4 2 10" xfId="6685"/>
    <cellStyle name="Normal 3 4 2 10 2" xfId="40108"/>
    <cellStyle name="Normal 3 4 2 10 3" xfId="23308"/>
    <cellStyle name="Normal 3 4 2 11" xfId="4229"/>
    <cellStyle name="Normal 3 4 2 11 2" xfId="21175"/>
    <cellStyle name="Normal 3 4 2 12" xfId="18053"/>
    <cellStyle name="Normal 3 4 2 13" xfId="29783"/>
    <cellStyle name="Normal 3 4 2 14" xfId="34726"/>
    <cellStyle name="Normal 3 4 2 15" xfId="13182"/>
    <cellStyle name="Normal 3 4 2 2" xfId="1168"/>
    <cellStyle name="Normal 3 4 2 2 10" xfId="4230"/>
    <cellStyle name="Normal 3 4 2 2 10 2" xfId="21176"/>
    <cellStyle name="Normal 3 4 2 2 11" xfId="18546"/>
    <cellStyle name="Normal 3 4 2 2 12" xfId="29810"/>
    <cellStyle name="Normal 3 4 2 2 13" xfId="34763"/>
    <cellStyle name="Normal 3 4 2 2 14" xfId="13183"/>
    <cellStyle name="Normal 3 4 2 2 2" xfId="3206"/>
    <cellStyle name="Normal 3 4 2 2 2 10" xfId="13591"/>
    <cellStyle name="Normal 3 4 2 2 2 2" xfId="10405"/>
    <cellStyle name="Normal 3 4 2 2 2 2 2" xfId="27013"/>
    <cellStyle name="Normal 3 4 2 2 2 2 3" xfId="31838"/>
    <cellStyle name="Normal 3 4 2 2 2 2 4" xfId="37311"/>
    <cellStyle name="Normal 3 4 2 2 2 2 5" xfId="15254"/>
    <cellStyle name="Normal 3 4 2 2 2 3" xfId="12429"/>
    <cellStyle name="Normal 3 4 2 2 2 3 2" xfId="29036"/>
    <cellStyle name="Normal 3 4 2 2 2 3 3" xfId="33866"/>
    <cellStyle name="Normal 3 4 2 2 2 3 4" xfId="39342"/>
    <cellStyle name="Normal 3 4 2 2 2 3 5" xfId="17277"/>
    <cellStyle name="Normal 3 4 2 2 2 4" xfId="8740"/>
    <cellStyle name="Normal 3 4 2 2 2 4 2" xfId="40578"/>
    <cellStyle name="Normal 3 4 2 2 2 4 3" xfId="25356"/>
    <cellStyle name="Normal 3 4 2 2 2 5" xfId="7578"/>
    <cellStyle name="Normal 3 4 2 2 2 5 2" xfId="41541"/>
    <cellStyle name="Normal 3 4 2 2 2 5 3" xfId="24197"/>
    <cellStyle name="Normal 3 4 2 2 2 6" xfId="5785"/>
    <cellStyle name="Normal 3 4 2 2 2 6 2" xfId="22556"/>
    <cellStyle name="Normal 3 4 2 2 2 7" xfId="20413"/>
    <cellStyle name="Normal 3 4 2 2 2 8" xfId="30191"/>
    <cellStyle name="Normal 3 4 2 2 2 9" xfId="35523"/>
    <cellStyle name="Normal 3 4 2 2 3" xfId="3621"/>
    <cellStyle name="Normal 3 4 2 2 3 10" xfId="13915"/>
    <cellStyle name="Normal 3 4 2 2 3 2" xfId="10730"/>
    <cellStyle name="Normal 3 4 2 2 3 2 2" xfId="27337"/>
    <cellStyle name="Normal 3 4 2 2 3 2 3" xfId="32162"/>
    <cellStyle name="Normal 3 4 2 2 3 2 4" xfId="37635"/>
    <cellStyle name="Normal 3 4 2 2 3 2 5" xfId="15578"/>
    <cellStyle name="Normal 3 4 2 2 3 3" xfId="12753"/>
    <cellStyle name="Normal 3 4 2 2 3 3 2" xfId="29360"/>
    <cellStyle name="Normal 3 4 2 2 3 3 3" xfId="34190"/>
    <cellStyle name="Normal 3 4 2 2 3 3 4" xfId="39666"/>
    <cellStyle name="Normal 3 4 2 2 3 3 5" xfId="17601"/>
    <cellStyle name="Normal 3 4 2 2 3 4" xfId="9064"/>
    <cellStyle name="Normal 3 4 2 2 3 4 2" xfId="40236"/>
    <cellStyle name="Normal 3 4 2 2 3 4 3" xfId="25680"/>
    <cellStyle name="Normal 3 4 2 2 3 5" xfId="7902"/>
    <cellStyle name="Normal 3 4 2 2 3 5 2" xfId="41586"/>
    <cellStyle name="Normal 3 4 2 2 3 5 3" xfId="24521"/>
    <cellStyle name="Normal 3 4 2 2 3 6" xfId="6200"/>
    <cellStyle name="Normal 3 4 2 2 3 6 2" xfId="22880"/>
    <cellStyle name="Normal 3 4 2 2 3 7" xfId="20738"/>
    <cellStyle name="Normal 3 4 2 2 3 8" xfId="30515"/>
    <cellStyle name="Normal 3 4 2 2 3 9" xfId="35900"/>
    <cellStyle name="Normal 3 4 2 2 4" xfId="2765"/>
    <cellStyle name="Normal 3 4 2 2 4 2" xfId="12021"/>
    <cellStyle name="Normal 3 4 2 2 4 2 2" xfId="28628"/>
    <cellStyle name="Normal 3 4 2 2 4 2 3" xfId="33458"/>
    <cellStyle name="Normal 3 4 2 2 4 2 4" xfId="38934"/>
    <cellStyle name="Normal 3 4 2 2 4 2 5" xfId="16869"/>
    <cellStyle name="Normal 3 4 2 2 4 3" xfId="10238"/>
    <cellStyle name="Normal 3 4 2 2 4 3 2" xfId="42992"/>
    <cellStyle name="Normal 3 4 2 2 4 3 3" xfId="26848"/>
    <cellStyle name="Normal 3 4 2 2 4 4" xfId="7170"/>
    <cellStyle name="Normal 3 4 2 2 4 4 2" xfId="41764"/>
    <cellStyle name="Normal 3 4 2 2 4 4 3" xfId="23789"/>
    <cellStyle name="Normal 3 4 2 2 4 5" xfId="5346"/>
    <cellStyle name="Normal 3 4 2 2 4 5 2" xfId="22148"/>
    <cellStyle name="Normal 3 4 2 2 4 6" xfId="20005"/>
    <cellStyle name="Normal 3 4 2 2 4 7" xfId="31673"/>
    <cellStyle name="Normal 3 4 2 2 4 8" xfId="37131"/>
    <cellStyle name="Normal 3 4 2 2 4 9" xfId="15089"/>
    <cellStyle name="Normal 3 4 2 2 5" xfId="2168"/>
    <cellStyle name="Normal 3 4 2 2 5 2" xfId="11539"/>
    <cellStyle name="Normal 3 4 2 2 5 2 2" xfId="28146"/>
    <cellStyle name="Normal 3 4 2 2 5 2 3" xfId="32976"/>
    <cellStyle name="Normal 3 4 2 2 5 2 4" xfId="38452"/>
    <cellStyle name="Normal 3 4 2 2 5 2 5" xfId="16387"/>
    <cellStyle name="Normal 3 4 2 2 5 3" xfId="9884"/>
    <cellStyle name="Normal 3 4 2 2 5 3 2" xfId="42638"/>
    <cellStyle name="Normal 3 4 2 2 5 3 3" xfId="26494"/>
    <cellStyle name="Normal 3 4 2 2 5 4" xfId="4749"/>
    <cellStyle name="Normal 3 4 2 2 5 4 2" xfId="21664"/>
    <cellStyle name="Normal 3 4 2 2 5 5" xfId="19521"/>
    <cellStyle name="Normal 3 4 2 2 5 6" xfId="31320"/>
    <cellStyle name="Normal 3 4 2 2 5 7" xfId="36730"/>
    <cellStyle name="Normal 3 4 2 2 5 8" xfId="14735"/>
    <cellStyle name="Normal 3 4 2 2 6" xfId="1676"/>
    <cellStyle name="Normal 3 4 2 2 6 2" xfId="9521"/>
    <cellStyle name="Normal 3 4 2 2 6 2 2" xfId="26131"/>
    <cellStyle name="Normal 3 4 2 2 6 3" xfId="19037"/>
    <cellStyle name="Normal 3 4 2 2 6 4" xfId="30957"/>
    <cellStyle name="Normal 3 4 2 2 6 5" xfId="36363"/>
    <cellStyle name="Normal 3 4 2 2 6 6" xfId="14372"/>
    <cellStyle name="Normal 3 4 2 2 7" xfId="11028"/>
    <cellStyle name="Normal 3 4 2 2 7 2" xfId="27635"/>
    <cellStyle name="Normal 3 4 2 2 7 3" xfId="32467"/>
    <cellStyle name="Normal 3 4 2 2 7 4" xfId="37943"/>
    <cellStyle name="Normal 3 4 2 2 7 5" xfId="15876"/>
    <cellStyle name="Normal 3 4 2 2 8" xfId="8332"/>
    <cellStyle name="Normal 3 4 2 2 8 2" xfId="40244"/>
    <cellStyle name="Normal 3 4 2 2 8 3" xfId="24949"/>
    <cellStyle name="Normal 3 4 2 2 9" xfId="6686"/>
    <cellStyle name="Normal 3 4 2 2 9 2" xfId="40675"/>
    <cellStyle name="Normal 3 4 2 2 9 3" xfId="23309"/>
    <cellStyle name="Normal 3 4 2 3" xfId="1169"/>
    <cellStyle name="Normal 3 4 2 3 2" xfId="17905"/>
    <cellStyle name="Normal 3 4 2 4" xfId="1167"/>
    <cellStyle name="Normal 3 4 2 4 10" xfId="13564"/>
    <cellStyle name="Normal 3 4 2 4 2" xfId="3179"/>
    <cellStyle name="Normal 3 4 2 4 2 2" xfId="10378"/>
    <cellStyle name="Normal 3 4 2 4 2 2 2" xfId="26986"/>
    <cellStyle name="Normal 3 4 2 4 2 3" xfId="20386"/>
    <cellStyle name="Normal 3 4 2 4 2 4" xfId="31811"/>
    <cellStyle name="Normal 3 4 2 4 2 5" xfId="37284"/>
    <cellStyle name="Normal 3 4 2 4 2 6" xfId="15227"/>
    <cellStyle name="Normal 3 4 2 4 3" xfId="12402"/>
    <cellStyle name="Normal 3 4 2 4 3 2" xfId="29009"/>
    <cellStyle name="Normal 3 4 2 4 3 3" xfId="33839"/>
    <cellStyle name="Normal 3 4 2 4 3 4" xfId="39315"/>
    <cellStyle name="Normal 3 4 2 4 3 5" xfId="17250"/>
    <cellStyle name="Normal 3 4 2 4 4" xfId="8713"/>
    <cellStyle name="Normal 3 4 2 4 4 2" xfId="34544"/>
    <cellStyle name="Normal 3 4 2 4 4 3" xfId="25329"/>
    <cellStyle name="Normal 3 4 2 4 5" xfId="7551"/>
    <cellStyle name="Normal 3 4 2 4 5 2" xfId="41749"/>
    <cellStyle name="Normal 3 4 2 4 5 3" xfId="24170"/>
    <cellStyle name="Normal 3 4 2 4 6" xfId="5758"/>
    <cellStyle name="Normal 3 4 2 4 6 2" xfId="22529"/>
    <cellStyle name="Normal 3 4 2 4 7" xfId="18545"/>
    <cellStyle name="Normal 3 4 2 4 8" xfId="30164"/>
    <cellStyle name="Normal 3 4 2 4 9" xfId="35496"/>
    <cellStyle name="Normal 3 4 2 5" xfId="3659"/>
    <cellStyle name="Normal 3 4 2 5 10" xfId="13945"/>
    <cellStyle name="Normal 3 4 2 5 2" xfId="10760"/>
    <cellStyle name="Normal 3 4 2 5 2 2" xfId="27367"/>
    <cellStyle name="Normal 3 4 2 5 2 3" xfId="32192"/>
    <cellStyle name="Normal 3 4 2 5 2 4" xfId="37665"/>
    <cellStyle name="Normal 3 4 2 5 2 5" xfId="15608"/>
    <cellStyle name="Normal 3 4 2 5 3" xfId="12783"/>
    <cellStyle name="Normal 3 4 2 5 3 2" xfId="29390"/>
    <cellStyle name="Normal 3 4 2 5 3 3" xfId="34220"/>
    <cellStyle name="Normal 3 4 2 5 3 4" xfId="39696"/>
    <cellStyle name="Normal 3 4 2 5 3 5" xfId="17631"/>
    <cellStyle name="Normal 3 4 2 5 4" xfId="9094"/>
    <cellStyle name="Normal 3 4 2 5 4 2" xfId="34895"/>
    <cellStyle name="Normal 3 4 2 5 4 3" xfId="25710"/>
    <cellStyle name="Normal 3 4 2 5 5" xfId="7932"/>
    <cellStyle name="Normal 3 4 2 5 5 2" xfId="40386"/>
    <cellStyle name="Normal 3 4 2 5 5 3" xfId="24551"/>
    <cellStyle name="Normal 3 4 2 5 6" xfId="6238"/>
    <cellStyle name="Normal 3 4 2 5 6 2" xfId="22910"/>
    <cellStyle name="Normal 3 4 2 5 7" xfId="20768"/>
    <cellStyle name="Normal 3 4 2 5 8" xfId="30545"/>
    <cellStyle name="Normal 3 4 2 5 9" xfId="35935"/>
    <cellStyle name="Normal 3 4 2 6" xfId="2764"/>
    <cellStyle name="Normal 3 4 2 6 2" xfId="12020"/>
    <cellStyle name="Normal 3 4 2 6 2 2" xfId="28627"/>
    <cellStyle name="Normal 3 4 2 6 2 3" xfId="33457"/>
    <cellStyle name="Normal 3 4 2 6 2 4" xfId="38933"/>
    <cellStyle name="Normal 3 4 2 6 2 5" xfId="16868"/>
    <cellStyle name="Normal 3 4 2 6 3" xfId="9493"/>
    <cellStyle name="Normal 3 4 2 6 3 2" xfId="42254"/>
    <cellStyle name="Normal 3 4 2 6 3 3" xfId="26103"/>
    <cellStyle name="Normal 3 4 2 6 4" xfId="7169"/>
    <cellStyle name="Normal 3 4 2 6 4 2" xfId="41918"/>
    <cellStyle name="Normal 3 4 2 6 4 3" xfId="23788"/>
    <cellStyle name="Normal 3 4 2 6 5" xfId="5345"/>
    <cellStyle name="Normal 3 4 2 6 5 2" xfId="22147"/>
    <cellStyle name="Normal 3 4 2 6 6" xfId="20004"/>
    <cellStyle name="Normal 3 4 2 6 7" xfId="30929"/>
    <cellStyle name="Normal 3 4 2 6 8" xfId="36335"/>
    <cellStyle name="Normal 3 4 2 6 9" xfId="14344"/>
    <cellStyle name="Normal 3 4 2 7" xfId="2167"/>
    <cellStyle name="Normal 3 4 2 7 2" xfId="11538"/>
    <cellStyle name="Normal 3 4 2 7 2 2" xfId="28145"/>
    <cellStyle name="Normal 3 4 2 7 2 3" xfId="32975"/>
    <cellStyle name="Normal 3 4 2 7 2 4" xfId="38451"/>
    <cellStyle name="Normal 3 4 2 7 2 5" xfId="16386"/>
    <cellStyle name="Normal 3 4 2 7 3" xfId="9883"/>
    <cellStyle name="Normal 3 4 2 7 3 2" xfId="42637"/>
    <cellStyle name="Normal 3 4 2 7 3 3" xfId="26493"/>
    <cellStyle name="Normal 3 4 2 7 4" xfId="4748"/>
    <cellStyle name="Normal 3 4 2 7 4 2" xfId="21663"/>
    <cellStyle name="Normal 3 4 2 7 5" xfId="19520"/>
    <cellStyle name="Normal 3 4 2 7 6" xfId="31319"/>
    <cellStyle name="Normal 3 4 2 7 7" xfId="36729"/>
    <cellStyle name="Normal 3 4 2 7 8" xfId="14734"/>
    <cellStyle name="Normal 3 4 2 8" xfId="1675"/>
    <cellStyle name="Normal 3 4 2 8 2" xfId="11148"/>
    <cellStyle name="Normal 3 4 2 8 2 2" xfId="27755"/>
    <cellStyle name="Normal 3 4 2 8 3" xfId="19036"/>
    <cellStyle name="Normal 3 4 2 8 4" xfId="32587"/>
    <cellStyle name="Normal 3 4 2 8 5" xfId="38063"/>
    <cellStyle name="Normal 3 4 2 8 6" xfId="15996"/>
    <cellStyle name="Normal 3 4 2 9" xfId="8331"/>
    <cellStyle name="Normal 3 4 2 9 2" xfId="41782"/>
    <cellStyle name="Normal 3 4 2 9 3" xfId="24948"/>
    <cellStyle name="Normal 3 4 3" xfId="351"/>
    <cellStyle name="Normal 3 4 4" xfId="352"/>
    <cellStyle name="Normal 3 4 5" xfId="1166"/>
    <cellStyle name="Normal 3 4 5 10" xfId="13563"/>
    <cellStyle name="Normal 3 4 5 2" xfId="3178"/>
    <cellStyle name="Normal 3 4 5 2 2" xfId="10377"/>
    <cellStyle name="Normal 3 4 5 2 2 2" xfId="26985"/>
    <cellStyle name="Normal 3 4 5 2 3" xfId="20385"/>
    <cellStyle name="Normal 3 4 5 2 4" xfId="31810"/>
    <cellStyle name="Normal 3 4 5 2 5" xfId="37283"/>
    <cellStyle name="Normal 3 4 5 2 6" xfId="15226"/>
    <cellStyle name="Normal 3 4 5 3" xfId="12401"/>
    <cellStyle name="Normal 3 4 5 3 2" xfId="29008"/>
    <cellStyle name="Normal 3 4 5 3 3" xfId="33838"/>
    <cellStyle name="Normal 3 4 5 3 4" xfId="39314"/>
    <cellStyle name="Normal 3 4 5 3 5" xfId="17249"/>
    <cellStyle name="Normal 3 4 5 4" xfId="8712"/>
    <cellStyle name="Normal 3 4 5 4 2" xfId="41030"/>
    <cellStyle name="Normal 3 4 5 4 3" xfId="25328"/>
    <cellStyle name="Normal 3 4 5 5" xfId="7550"/>
    <cellStyle name="Normal 3 4 5 5 2" xfId="41638"/>
    <cellStyle name="Normal 3 4 5 5 3" xfId="24169"/>
    <cellStyle name="Normal 3 4 5 6" xfId="5757"/>
    <cellStyle name="Normal 3 4 5 6 2" xfId="22528"/>
    <cellStyle name="Normal 3 4 5 7" xfId="18544"/>
    <cellStyle name="Normal 3 4 5 8" xfId="30163"/>
    <cellStyle name="Normal 3 4 5 9" xfId="35495"/>
    <cellStyle name="Normal 3 4 6" xfId="3658"/>
    <cellStyle name="Normal 3 4 6 10" xfId="13944"/>
    <cellStyle name="Normal 3 4 6 2" xfId="10759"/>
    <cellStyle name="Normal 3 4 6 2 2" xfId="27366"/>
    <cellStyle name="Normal 3 4 6 2 3" xfId="32191"/>
    <cellStyle name="Normal 3 4 6 2 4" xfId="37664"/>
    <cellStyle name="Normal 3 4 6 2 5" xfId="15607"/>
    <cellStyle name="Normal 3 4 6 3" xfId="12782"/>
    <cellStyle name="Normal 3 4 6 3 2" xfId="29389"/>
    <cellStyle name="Normal 3 4 6 3 3" xfId="34219"/>
    <cellStyle name="Normal 3 4 6 3 4" xfId="39695"/>
    <cellStyle name="Normal 3 4 6 3 5" xfId="17630"/>
    <cellStyle name="Normal 3 4 6 4" xfId="9093"/>
    <cellStyle name="Normal 3 4 6 4 2" xfId="40542"/>
    <cellStyle name="Normal 3 4 6 4 3" xfId="25709"/>
    <cellStyle name="Normal 3 4 6 5" xfId="7931"/>
    <cellStyle name="Normal 3 4 6 5 2" xfId="41161"/>
    <cellStyle name="Normal 3 4 6 5 3" xfId="24550"/>
    <cellStyle name="Normal 3 4 6 6" xfId="6237"/>
    <cellStyle name="Normal 3 4 6 6 2" xfId="22909"/>
    <cellStyle name="Normal 3 4 6 7" xfId="20767"/>
    <cellStyle name="Normal 3 4 6 8" xfId="30544"/>
    <cellStyle name="Normal 3 4 6 9" xfId="35934"/>
    <cellStyle name="Normal 3 4 7" xfId="2763"/>
    <cellStyle name="Normal 3 4 7 2" xfId="12019"/>
    <cellStyle name="Normal 3 4 7 2 2" xfId="28626"/>
    <cellStyle name="Normal 3 4 7 2 3" xfId="33456"/>
    <cellStyle name="Normal 3 4 7 2 4" xfId="38932"/>
    <cellStyle name="Normal 3 4 7 2 5" xfId="16867"/>
    <cellStyle name="Normal 3 4 7 3" xfId="9492"/>
    <cellStyle name="Normal 3 4 7 3 2" xfId="42253"/>
    <cellStyle name="Normal 3 4 7 3 3" xfId="26102"/>
    <cellStyle name="Normal 3 4 7 4" xfId="7168"/>
    <cellStyle name="Normal 3 4 7 4 2" xfId="41076"/>
    <cellStyle name="Normal 3 4 7 4 3" xfId="23787"/>
    <cellStyle name="Normal 3 4 7 5" xfId="5344"/>
    <cellStyle name="Normal 3 4 7 5 2" xfId="22146"/>
    <cellStyle name="Normal 3 4 7 6" xfId="20003"/>
    <cellStyle name="Normal 3 4 7 7" xfId="30928"/>
    <cellStyle name="Normal 3 4 7 8" xfId="36334"/>
    <cellStyle name="Normal 3 4 7 9" xfId="14343"/>
    <cellStyle name="Normal 3 4 8" xfId="2166"/>
    <cellStyle name="Normal 3 4 8 2" xfId="11537"/>
    <cellStyle name="Normal 3 4 8 2 2" xfId="28144"/>
    <cellStyle name="Normal 3 4 8 2 3" xfId="32974"/>
    <cellStyle name="Normal 3 4 8 2 4" xfId="38450"/>
    <cellStyle name="Normal 3 4 8 2 5" xfId="16385"/>
    <cellStyle name="Normal 3 4 8 3" xfId="9882"/>
    <cellStyle name="Normal 3 4 8 3 2" xfId="42636"/>
    <cellStyle name="Normal 3 4 8 3 3" xfId="26492"/>
    <cellStyle name="Normal 3 4 8 4" xfId="4747"/>
    <cellStyle name="Normal 3 4 8 4 2" xfId="21662"/>
    <cellStyle name="Normal 3 4 8 5" xfId="19519"/>
    <cellStyle name="Normal 3 4 8 6" xfId="31318"/>
    <cellStyle name="Normal 3 4 8 7" xfId="36728"/>
    <cellStyle name="Normal 3 4 8 8" xfId="14733"/>
    <cellStyle name="Normal 3 4 9" xfId="1674"/>
    <cellStyle name="Normal 3 4 9 2" xfId="11147"/>
    <cellStyle name="Normal 3 4 9 2 2" xfId="27754"/>
    <cellStyle name="Normal 3 4 9 3" xfId="19035"/>
    <cellStyle name="Normal 3 4 9 4" xfId="32586"/>
    <cellStyle name="Normal 3 4 9 5" xfId="38062"/>
    <cellStyle name="Normal 3 4 9 6" xfId="15995"/>
    <cellStyle name="Normal 3 5" xfId="353"/>
    <cellStyle name="Normal 3 5 10" xfId="6687"/>
    <cellStyle name="Normal 3 5 10 2" xfId="34812"/>
    <cellStyle name="Normal 3 5 10 3" xfId="23310"/>
    <cellStyle name="Normal 3 5 11" xfId="4231"/>
    <cellStyle name="Normal 3 5 11 2" xfId="21177"/>
    <cellStyle name="Normal 3 5 12" xfId="18054"/>
    <cellStyle name="Normal 3 5 13" xfId="29784"/>
    <cellStyle name="Normal 3 5 14" xfId="34728"/>
    <cellStyle name="Normal 3 5 15" xfId="13184"/>
    <cellStyle name="Normal 3 5 2" xfId="354"/>
    <cellStyle name="Normal 3 5 2 10" xfId="18055"/>
    <cellStyle name="Normal 3 5 2 11" xfId="29785"/>
    <cellStyle name="Normal 3 5 2 12" xfId="34729"/>
    <cellStyle name="Normal 3 5 2 13" xfId="13185"/>
    <cellStyle name="Normal 3 5 2 2" xfId="1171"/>
    <cellStyle name="Normal 3 5 2 2 10" xfId="13566"/>
    <cellStyle name="Normal 3 5 2 2 2" xfId="3181"/>
    <cellStyle name="Normal 3 5 2 2 2 2" xfId="10380"/>
    <cellStyle name="Normal 3 5 2 2 2 2 2" xfId="26988"/>
    <cellStyle name="Normal 3 5 2 2 2 3" xfId="20388"/>
    <cellStyle name="Normal 3 5 2 2 2 4" xfId="31813"/>
    <cellStyle name="Normal 3 5 2 2 2 5" xfId="37286"/>
    <cellStyle name="Normal 3 5 2 2 2 6" xfId="15229"/>
    <cellStyle name="Normal 3 5 2 2 3" xfId="12404"/>
    <cellStyle name="Normal 3 5 2 2 3 2" xfId="29011"/>
    <cellStyle name="Normal 3 5 2 2 3 3" xfId="33841"/>
    <cellStyle name="Normal 3 5 2 2 3 4" xfId="39317"/>
    <cellStyle name="Normal 3 5 2 2 3 5" xfId="17252"/>
    <cellStyle name="Normal 3 5 2 2 4" xfId="8715"/>
    <cellStyle name="Normal 3 5 2 2 4 2" xfId="40563"/>
    <cellStyle name="Normal 3 5 2 2 4 3" xfId="25331"/>
    <cellStyle name="Normal 3 5 2 2 5" xfId="7553"/>
    <cellStyle name="Normal 3 5 2 2 5 2" xfId="39981"/>
    <cellStyle name="Normal 3 5 2 2 5 3" xfId="24172"/>
    <cellStyle name="Normal 3 5 2 2 6" xfId="5760"/>
    <cellStyle name="Normal 3 5 2 2 6 2" xfId="22531"/>
    <cellStyle name="Normal 3 5 2 2 7" xfId="18548"/>
    <cellStyle name="Normal 3 5 2 2 8" xfId="30166"/>
    <cellStyle name="Normal 3 5 2 2 9" xfId="35498"/>
    <cellStyle name="Normal 3 5 2 3" xfId="3661"/>
    <cellStyle name="Normal 3 5 2 3 10" xfId="13947"/>
    <cellStyle name="Normal 3 5 2 3 2" xfId="10762"/>
    <cellStyle name="Normal 3 5 2 3 2 2" xfId="27369"/>
    <cellStyle name="Normal 3 5 2 3 2 3" xfId="32194"/>
    <cellStyle name="Normal 3 5 2 3 2 4" xfId="37667"/>
    <cellStyle name="Normal 3 5 2 3 2 5" xfId="15610"/>
    <cellStyle name="Normal 3 5 2 3 3" xfId="12785"/>
    <cellStyle name="Normal 3 5 2 3 3 2" xfId="29392"/>
    <cellStyle name="Normal 3 5 2 3 3 3" xfId="34222"/>
    <cellStyle name="Normal 3 5 2 3 3 4" xfId="39698"/>
    <cellStyle name="Normal 3 5 2 3 3 5" xfId="17633"/>
    <cellStyle name="Normal 3 5 2 3 4" xfId="9096"/>
    <cellStyle name="Normal 3 5 2 3 4 2" xfId="40460"/>
    <cellStyle name="Normal 3 5 2 3 4 3" xfId="25712"/>
    <cellStyle name="Normal 3 5 2 3 5" xfId="7934"/>
    <cellStyle name="Normal 3 5 2 3 5 2" xfId="34998"/>
    <cellStyle name="Normal 3 5 2 3 5 3" xfId="24553"/>
    <cellStyle name="Normal 3 5 2 3 6" xfId="6240"/>
    <cellStyle name="Normal 3 5 2 3 6 2" xfId="22912"/>
    <cellStyle name="Normal 3 5 2 3 7" xfId="20770"/>
    <cellStyle name="Normal 3 5 2 3 8" xfId="30547"/>
    <cellStyle name="Normal 3 5 2 3 9" xfId="35937"/>
    <cellStyle name="Normal 3 5 2 4" xfId="2767"/>
    <cellStyle name="Normal 3 5 2 4 2" xfId="12023"/>
    <cellStyle name="Normal 3 5 2 4 2 2" xfId="28630"/>
    <cellStyle name="Normal 3 5 2 4 2 3" xfId="33460"/>
    <cellStyle name="Normal 3 5 2 4 2 4" xfId="38936"/>
    <cellStyle name="Normal 3 5 2 4 2 5" xfId="16871"/>
    <cellStyle name="Normal 3 5 2 4 3" xfId="9495"/>
    <cellStyle name="Normal 3 5 2 4 3 2" xfId="42256"/>
    <cellStyle name="Normal 3 5 2 4 3 3" xfId="26105"/>
    <cellStyle name="Normal 3 5 2 4 4" xfId="7172"/>
    <cellStyle name="Normal 3 5 2 4 4 2" xfId="41916"/>
    <cellStyle name="Normal 3 5 2 4 4 3" xfId="23791"/>
    <cellStyle name="Normal 3 5 2 4 5" xfId="5348"/>
    <cellStyle name="Normal 3 5 2 4 5 2" xfId="22150"/>
    <cellStyle name="Normal 3 5 2 4 6" xfId="20007"/>
    <cellStyle name="Normal 3 5 2 4 7" xfId="30931"/>
    <cellStyle name="Normal 3 5 2 4 8" xfId="36337"/>
    <cellStyle name="Normal 3 5 2 4 9" xfId="14346"/>
    <cellStyle name="Normal 3 5 2 5" xfId="2170"/>
    <cellStyle name="Normal 3 5 2 5 2" xfId="11541"/>
    <cellStyle name="Normal 3 5 2 5 2 2" xfId="28148"/>
    <cellStyle name="Normal 3 5 2 5 2 3" xfId="32978"/>
    <cellStyle name="Normal 3 5 2 5 2 4" xfId="38454"/>
    <cellStyle name="Normal 3 5 2 5 2 5" xfId="16389"/>
    <cellStyle name="Normal 3 5 2 5 3" xfId="9886"/>
    <cellStyle name="Normal 3 5 2 5 3 2" xfId="42640"/>
    <cellStyle name="Normal 3 5 2 5 3 3" xfId="26496"/>
    <cellStyle name="Normal 3 5 2 5 4" xfId="4751"/>
    <cellStyle name="Normal 3 5 2 5 4 2" xfId="21666"/>
    <cellStyle name="Normal 3 5 2 5 5" xfId="19523"/>
    <cellStyle name="Normal 3 5 2 5 6" xfId="31322"/>
    <cellStyle name="Normal 3 5 2 5 7" xfId="36732"/>
    <cellStyle name="Normal 3 5 2 5 8" xfId="14737"/>
    <cellStyle name="Normal 3 5 2 6" xfId="1678"/>
    <cellStyle name="Normal 3 5 2 6 2" xfId="11150"/>
    <cellStyle name="Normal 3 5 2 6 2 2" xfId="27757"/>
    <cellStyle name="Normal 3 5 2 6 3" xfId="19039"/>
    <cellStyle name="Normal 3 5 2 6 4" xfId="32589"/>
    <cellStyle name="Normal 3 5 2 6 5" xfId="38065"/>
    <cellStyle name="Normal 3 5 2 6 6" xfId="15998"/>
    <cellStyle name="Normal 3 5 2 7" xfId="8334"/>
    <cellStyle name="Normal 3 5 2 7 2" xfId="34651"/>
    <cellStyle name="Normal 3 5 2 7 3" xfId="24951"/>
    <cellStyle name="Normal 3 5 2 8" xfId="6688"/>
    <cellStyle name="Normal 3 5 2 8 2" xfId="40591"/>
    <cellStyle name="Normal 3 5 2 8 3" xfId="23311"/>
    <cellStyle name="Normal 3 5 2 9" xfId="4232"/>
    <cellStyle name="Normal 3 5 2 9 2" xfId="21178"/>
    <cellStyle name="Normal 3 5 3" xfId="355"/>
    <cellStyle name="Normal 3 5 4" xfId="1170"/>
    <cellStyle name="Normal 3 5 4 10" xfId="13565"/>
    <cellStyle name="Normal 3 5 4 2" xfId="3180"/>
    <cellStyle name="Normal 3 5 4 2 2" xfId="10379"/>
    <cellStyle name="Normal 3 5 4 2 2 2" xfId="26987"/>
    <cellStyle name="Normal 3 5 4 2 3" xfId="20387"/>
    <cellStyle name="Normal 3 5 4 2 4" xfId="31812"/>
    <cellStyle name="Normal 3 5 4 2 5" xfId="37285"/>
    <cellStyle name="Normal 3 5 4 2 6" xfId="15228"/>
    <cellStyle name="Normal 3 5 4 3" xfId="12403"/>
    <cellStyle name="Normal 3 5 4 3 2" xfId="29010"/>
    <cellStyle name="Normal 3 5 4 3 3" xfId="33840"/>
    <cellStyle name="Normal 3 5 4 3 4" xfId="39316"/>
    <cellStyle name="Normal 3 5 4 3 5" xfId="17251"/>
    <cellStyle name="Normal 3 5 4 4" xfId="8714"/>
    <cellStyle name="Normal 3 5 4 4 2" xfId="42013"/>
    <cellStyle name="Normal 3 5 4 4 3" xfId="25330"/>
    <cellStyle name="Normal 3 5 4 5" xfId="7552"/>
    <cellStyle name="Normal 3 5 4 5 2" xfId="41739"/>
    <cellStyle name="Normal 3 5 4 5 3" xfId="24171"/>
    <cellStyle name="Normal 3 5 4 6" xfId="5759"/>
    <cellStyle name="Normal 3 5 4 6 2" xfId="22530"/>
    <cellStyle name="Normal 3 5 4 7" xfId="18547"/>
    <cellStyle name="Normal 3 5 4 8" xfId="30165"/>
    <cellStyle name="Normal 3 5 4 9" xfId="35497"/>
    <cellStyle name="Normal 3 5 5" xfId="3660"/>
    <cellStyle name="Normal 3 5 5 10" xfId="13946"/>
    <cellStyle name="Normal 3 5 5 2" xfId="10761"/>
    <cellStyle name="Normal 3 5 5 2 2" xfId="27368"/>
    <cellStyle name="Normal 3 5 5 2 3" xfId="32193"/>
    <cellStyle name="Normal 3 5 5 2 4" xfId="37666"/>
    <cellStyle name="Normal 3 5 5 2 5" xfId="15609"/>
    <cellStyle name="Normal 3 5 5 3" xfId="12784"/>
    <cellStyle name="Normal 3 5 5 3 2" xfId="29391"/>
    <cellStyle name="Normal 3 5 5 3 3" xfId="34221"/>
    <cellStyle name="Normal 3 5 5 3 4" xfId="39697"/>
    <cellStyle name="Normal 3 5 5 3 5" xfId="17632"/>
    <cellStyle name="Normal 3 5 5 4" xfId="9095"/>
    <cellStyle name="Normal 3 5 5 4 2" xfId="42072"/>
    <cellStyle name="Normal 3 5 5 4 3" xfId="25711"/>
    <cellStyle name="Normal 3 5 5 5" xfId="7933"/>
    <cellStyle name="Normal 3 5 5 5 2" xfId="41839"/>
    <cellStyle name="Normal 3 5 5 5 3" xfId="24552"/>
    <cellStyle name="Normal 3 5 5 6" xfId="6239"/>
    <cellStyle name="Normal 3 5 5 6 2" xfId="22911"/>
    <cellStyle name="Normal 3 5 5 7" xfId="20769"/>
    <cellStyle name="Normal 3 5 5 8" xfId="30546"/>
    <cellStyle name="Normal 3 5 5 9" xfId="35936"/>
    <cellStyle name="Normal 3 5 6" xfId="2766"/>
    <cellStyle name="Normal 3 5 6 2" xfId="12022"/>
    <cellStyle name="Normal 3 5 6 2 2" xfId="28629"/>
    <cellStyle name="Normal 3 5 6 2 3" xfId="33459"/>
    <cellStyle name="Normal 3 5 6 2 4" xfId="38935"/>
    <cellStyle name="Normal 3 5 6 2 5" xfId="16870"/>
    <cellStyle name="Normal 3 5 6 3" xfId="9494"/>
    <cellStyle name="Normal 3 5 6 3 2" xfId="42255"/>
    <cellStyle name="Normal 3 5 6 3 3" xfId="26104"/>
    <cellStyle name="Normal 3 5 6 4" xfId="7171"/>
    <cellStyle name="Normal 3 5 6 4 2" xfId="40398"/>
    <cellStyle name="Normal 3 5 6 4 3" xfId="23790"/>
    <cellStyle name="Normal 3 5 6 5" xfId="5347"/>
    <cellStyle name="Normal 3 5 6 5 2" xfId="22149"/>
    <cellStyle name="Normal 3 5 6 6" xfId="20006"/>
    <cellStyle name="Normal 3 5 6 7" xfId="30930"/>
    <cellStyle name="Normal 3 5 6 8" xfId="36336"/>
    <cellStyle name="Normal 3 5 6 9" xfId="14345"/>
    <cellStyle name="Normal 3 5 7" xfId="2169"/>
    <cellStyle name="Normal 3 5 7 2" xfId="11540"/>
    <cellStyle name="Normal 3 5 7 2 2" xfId="28147"/>
    <cellStyle name="Normal 3 5 7 2 3" xfId="32977"/>
    <cellStyle name="Normal 3 5 7 2 4" xfId="38453"/>
    <cellStyle name="Normal 3 5 7 2 5" xfId="16388"/>
    <cellStyle name="Normal 3 5 7 3" xfId="9885"/>
    <cellStyle name="Normal 3 5 7 3 2" xfId="42639"/>
    <cellStyle name="Normal 3 5 7 3 3" xfId="26495"/>
    <cellStyle name="Normal 3 5 7 4" xfId="4750"/>
    <cellStyle name="Normal 3 5 7 4 2" xfId="21665"/>
    <cellStyle name="Normal 3 5 7 5" xfId="19522"/>
    <cellStyle name="Normal 3 5 7 6" xfId="31321"/>
    <cellStyle name="Normal 3 5 7 7" xfId="36731"/>
    <cellStyle name="Normal 3 5 7 8" xfId="14736"/>
    <cellStyle name="Normal 3 5 8" xfId="1677"/>
    <cellStyle name="Normal 3 5 8 2" xfId="11149"/>
    <cellStyle name="Normal 3 5 8 2 2" xfId="27756"/>
    <cellStyle name="Normal 3 5 8 3" xfId="19038"/>
    <cellStyle name="Normal 3 5 8 4" xfId="32588"/>
    <cellStyle name="Normal 3 5 8 5" xfId="38064"/>
    <cellStyle name="Normal 3 5 8 6" xfId="15997"/>
    <cellStyle name="Normal 3 5 9" xfId="8333"/>
    <cellStyle name="Normal 3 5 9 2" xfId="37108"/>
    <cellStyle name="Normal 3 5 9 3" xfId="24950"/>
    <cellStyle name="Normal 3 6" xfId="356"/>
    <cellStyle name="Normal 3 6 2" xfId="3662"/>
    <cellStyle name="Normal 3 6 2 2" xfId="6241"/>
    <cellStyle name="Normal 3 6 3" xfId="2768"/>
    <cellStyle name="Normal 3 6 3 2" xfId="5349"/>
    <cellStyle name="Normal 3 6 4" xfId="4233"/>
    <cellStyle name="Normal 3 7" xfId="3171"/>
    <cellStyle name="Normal 3 7 10" xfId="13556"/>
    <cellStyle name="Normal 3 7 2" xfId="10370"/>
    <cellStyle name="Normal 3 7 2 2" xfId="26978"/>
    <cellStyle name="Normal 3 7 2 3" xfId="31803"/>
    <cellStyle name="Normal 3 7 2 4" xfId="37276"/>
    <cellStyle name="Normal 3 7 2 5" xfId="15219"/>
    <cellStyle name="Normal 3 7 3" xfId="12394"/>
    <cellStyle name="Normal 3 7 3 2" xfId="29001"/>
    <cellStyle name="Normal 3 7 3 3" xfId="33831"/>
    <cellStyle name="Normal 3 7 3 4" xfId="39307"/>
    <cellStyle name="Normal 3 7 3 5" xfId="17242"/>
    <cellStyle name="Normal 3 7 4" xfId="8705"/>
    <cellStyle name="Normal 3 7 4 2" xfId="41296"/>
    <cellStyle name="Normal 3 7 4 3" xfId="25321"/>
    <cellStyle name="Normal 3 7 5" xfId="7543"/>
    <cellStyle name="Normal 3 7 5 2" xfId="40503"/>
    <cellStyle name="Normal 3 7 5 3" xfId="24162"/>
    <cellStyle name="Normal 3 7 6" xfId="5750"/>
    <cellStyle name="Normal 3 7 6 2" xfId="22521"/>
    <cellStyle name="Normal 3 7 7" xfId="20378"/>
    <cellStyle name="Normal 3 7 8" xfId="30156"/>
    <cellStyle name="Normal 3 7 9" xfId="35488"/>
    <cellStyle name="Normal 3 8" xfId="3649"/>
    <cellStyle name="Normal 3 8 10" xfId="13936"/>
    <cellStyle name="Normal 3 8 2" xfId="10751"/>
    <cellStyle name="Normal 3 8 2 2" xfId="27358"/>
    <cellStyle name="Normal 3 8 2 3" xfId="32183"/>
    <cellStyle name="Normal 3 8 2 4" xfId="37656"/>
    <cellStyle name="Normal 3 8 2 5" xfId="15599"/>
    <cellStyle name="Normal 3 8 3" xfId="12774"/>
    <cellStyle name="Normal 3 8 3 2" xfId="29381"/>
    <cellStyle name="Normal 3 8 3 3" xfId="34211"/>
    <cellStyle name="Normal 3 8 3 4" xfId="39687"/>
    <cellStyle name="Normal 3 8 3 5" xfId="17622"/>
    <cellStyle name="Normal 3 8 4" xfId="9085"/>
    <cellStyle name="Normal 3 8 4 2" xfId="34560"/>
    <cellStyle name="Normal 3 8 4 3" xfId="25701"/>
    <cellStyle name="Normal 3 8 5" xfId="7923"/>
    <cellStyle name="Normal 3 8 5 2" xfId="40952"/>
    <cellStyle name="Normal 3 8 5 3" xfId="24542"/>
    <cellStyle name="Normal 3 8 6" xfId="6228"/>
    <cellStyle name="Normal 3 8 6 2" xfId="22901"/>
    <cellStyle name="Normal 3 8 7" xfId="20759"/>
    <cellStyle name="Normal 3 8 8" xfId="30536"/>
    <cellStyle name="Normal 3 8 9" xfId="35926"/>
    <cellStyle name="Normal 3 9" xfId="2754"/>
    <cellStyle name="Normal 3 9 2" xfId="12011"/>
    <cellStyle name="Normal 3 9 2 2" xfId="28618"/>
    <cellStyle name="Normal 3 9 2 3" xfId="33448"/>
    <cellStyle name="Normal 3 9 2 4" xfId="38924"/>
    <cellStyle name="Normal 3 9 2 5" xfId="16859"/>
    <cellStyle name="Normal 3 9 3" xfId="9485"/>
    <cellStyle name="Normal 3 9 3 2" xfId="42246"/>
    <cellStyle name="Normal 3 9 3 3" xfId="26095"/>
    <cellStyle name="Normal 3 9 4" xfId="7160"/>
    <cellStyle name="Normal 3 9 4 2" xfId="41673"/>
    <cellStyle name="Normal 3 9 4 3" xfId="23779"/>
    <cellStyle name="Normal 3 9 5" xfId="5335"/>
    <cellStyle name="Normal 3 9 5 2" xfId="22138"/>
    <cellStyle name="Normal 3 9 6" xfId="19995"/>
    <cellStyle name="Normal 3 9 7" xfId="30921"/>
    <cellStyle name="Normal 3 9 8" xfId="36327"/>
    <cellStyle name="Normal 3 9 9" xfId="14336"/>
    <cellStyle name="Normal 30 2" xfId="357"/>
    <cellStyle name="Normal 30 2 10" xfId="18056"/>
    <cellStyle name="Normal 30 2 11" xfId="29786"/>
    <cellStyle name="Normal 30 2 12" xfId="34731"/>
    <cellStyle name="Normal 30 2 13" xfId="13186"/>
    <cellStyle name="Normal 30 2 2" xfId="1172"/>
    <cellStyle name="Normal 30 2 2 10" xfId="13567"/>
    <cellStyle name="Normal 30 2 2 2" xfId="3182"/>
    <cellStyle name="Normal 30 2 2 2 2" xfId="10381"/>
    <cellStyle name="Normal 30 2 2 2 2 2" xfId="26989"/>
    <cellStyle name="Normal 30 2 2 2 3" xfId="20389"/>
    <cellStyle name="Normal 30 2 2 2 4" xfId="31814"/>
    <cellStyle name="Normal 30 2 2 2 5" xfId="37287"/>
    <cellStyle name="Normal 30 2 2 2 6" xfId="15230"/>
    <cellStyle name="Normal 30 2 2 3" xfId="12405"/>
    <cellStyle name="Normal 30 2 2 3 2" xfId="29012"/>
    <cellStyle name="Normal 30 2 2 3 3" xfId="33842"/>
    <cellStyle name="Normal 30 2 2 3 4" xfId="39318"/>
    <cellStyle name="Normal 30 2 2 3 5" xfId="17253"/>
    <cellStyle name="Normal 30 2 2 4" xfId="8716"/>
    <cellStyle name="Normal 30 2 2 4 2" xfId="41981"/>
    <cellStyle name="Normal 30 2 2 4 3" xfId="25332"/>
    <cellStyle name="Normal 30 2 2 5" xfId="7554"/>
    <cellStyle name="Normal 30 2 2 5 2" xfId="35354"/>
    <cellStyle name="Normal 30 2 2 5 3" xfId="24173"/>
    <cellStyle name="Normal 30 2 2 6" xfId="5761"/>
    <cellStyle name="Normal 30 2 2 6 2" xfId="22532"/>
    <cellStyle name="Normal 30 2 2 7" xfId="18549"/>
    <cellStyle name="Normal 30 2 2 8" xfId="30167"/>
    <cellStyle name="Normal 30 2 2 9" xfId="35499"/>
    <cellStyle name="Normal 30 2 3" xfId="3663"/>
    <cellStyle name="Normal 30 2 3 10" xfId="13948"/>
    <cellStyle name="Normal 30 2 3 2" xfId="10763"/>
    <cellStyle name="Normal 30 2 3 2 2" xfId="27370"/>
    <cellStyle name="Normal 30 2 3 2 3" xfId="32195"/>
    <cellStyle name="Normal 30 2 3 2 4" xfId="37668"/>
    <cellStyle name="Normal 30 2 3 2 5" xfId="15611"/>
    <cellStyle name="Normal 30 2 3 3" xfId="12786"/>
    <cellStyle name="Normal 30 2 3 3 2" xfId="29393"/>
    <cellStyle name="Normal 30 2 3 3 3" xfId="34223"/>
    <cellStyle name="Normal 30 2 3 3 4" xfId="39699"/>
    <cellStyle name="Normal 30 2 3 3 5" xfId="17634"/>
    <cellStyle name="Normal 30 2 3 4" xfId="9097"/>
    <cellStyle name="Normal 30 2 3 4 2" xfId="35214"/>
    <cellStyle name="Normal 30 2 3 4 3" xfId="25713"/>
    <cellStyle name="Normal 30 2 3 5" xfId="7935"/>
    <cellStyle name="Normal 30 2 3 5 2" xfId="40228"/>
    <cellStyle name="Normal 30 2 3 5 3" xfId="24554"/>
    <cellStyle name="Normal 30 2 3 6" xfId="6242"/>
    <cellStyle name="Normal 30 2 3 6 2" xfId="22913"/>
    <cellStyle name="Normal 30 2 3 7" xfId="20771"/>
    <cellStyle name="Normal 30 2 3 8" xfId="30548"/>
    <cellStyle name="Normal 30 2 3 9" xfId="35938"/>
    <cellStyle name="Normal 30 2 4" xfId="2769"/>
    <cellStyle name="Normal 30 2 4 2" xfId="12024"/>
    <cellStyle name="Normal 30 2 4 2 2" xfId="28631"/>
    <cellStyle name="Normal 30 2 4 2 3" xfId="33461"/>
    <cellStyle name="Normal 30 2 4 2 4" xfId="38937"/>
    <cellStyle name="Normal 30 2 4 2 5" xfId="16872"/>
    <cellStyle name="Normal 30 2 4 3" xfId="9496"/>
    <cellStyle name="Normal 30 2 4 3 2" xfId="42257"/>
    <cellStyle name="Normal 30 2 4 3 3" xfId="26106"/>
    <cellStyle name="Normal 30 2 4 4" xfId="7173"/>
    <cellStyle name="Normal 30 2 4 4 2" xfId="40359"/>
    <cellStyle name="Normal 30 2 4 4 3" xfId="23792"/>
    <cellStyle name="Normal 30 2 4 5" xfId="5350"/>
    <cellStyle name="Normal 30 2 4 5 2" xfId="22151"/>
    <cellStyle name="Normal 30 2 4 6" xfId="20008"/>
    <cellStyle name="Normal 30 2 4 7" xfId="30932"/>
    <cellStyle name="Normal 30 2 4 8" xfId="36338"/>
    <cellStyle name="Normal 30 2 4 9" xfId="14347"/>
    <cellStyle name="Normal 30 2 5" xfId="2171"/>
    <cellStyle name="Normal 30 2 5 2" xfId="11542"/>
    <cellStyle name="Normal 30 2 5 2 2" xfId="28149"/>
    <cellStyle name="Normal 30 2 5 2 3" xfId="32979"/>
    <cellStyle name="Normal 30 2 5 2 4" xfId="38455"/>
    <cellStyle name="Normal 30 2 5 2 5" xfId="16390"/>
    <cellStyle name="Normal 30 2 5 3" xfId="9887"/>
    <cellStyle name="Normal 30 2 5 3 2" xfId="42641"/>
    <cellStyle name="Normal 30 2 5 3 3" xfId="26497"/>
    <cellStyle name="Normal 30 2 5 4" xfId="4752"/>
    <cellStyle name="Normal 30 2 5 4 2" xfId="21667"/>
    <cellStyle name="Normal 30 2 5 5" xfId="19524"/>
    <cellStyle name="Normal 30 2 5 6" xfId="31323"/>
    <cellStyle name="Normal 30 2 5 7" xfId="36733"/>
    <cellStyle name="Normal 30 2 5 8" xfId="14738"/>
    <cellStyle name="Normal 30 2 6" xfId="1679"/>
    <cellStyle name="Normal 30 2 6 2" xfId="11151"/>
    <cellStyle name="Normal 30 2 6 2 2" xfId="27758"/>
    <cellStyle name="Normal 30 2 6 3" xfId="19040"/>
    <cellStyle name="Normal 30 2 6 4" xfId="32590"/>
    <cellStyle name="Normal 30 2 6 5" xfId="38066"/>
    <cellStyle name="Normal 30 2 6 6" xfId="15999"/>
    <cellStyle name="Normal 30 2 7" xfId="8335"/>
    <cellStyle name="Normal 30 2 7 2" xfId="40797"/>
    <cellStyle name="Normal 30 2 7 3" xfId="24952"/>
    <cellStyle name="Normal 30 2 8" xfId="6689"/>
    <cellStyle name="Normal 30 2 8 2" xfId="41428"/>
    <cellStyle name="Normal 30 2 8 3" xfId="23312"/>
    <cellStyle name="Normal 30 2 9" xfId="4234"/>
    <cellStyle name="Normal 30 2 9 2" xfId="21179"/>
    <cellStyle name="Normal 30 3" xfId="358"/>
    <cellStyle name="Normal 30 3 10" xfId="18057"/>
    <cellStyle name="Normal 30 3 11" xfId="29787"/>
    <cellStyle name="Normal 30 3 12" xfId="34732"/>
    <cellStyle name="Normal 30 3 13" xfId="13187"/>
    <cellStyle name="Normal 30 3 2" xfId="1173"/>
    <cellStyle name="Normal 30 3 2 10" xfId="13568"/>
    <cellStyle name="Normal 30 3 2 2" xfId="3183"/>
    <cellStyle name="Normal 30 3 2 2 2" xfId="10382"/>
    <cellStyle name="Normal 30 3 2 2 2 2" xfId="26990"/>
    <cellStyle name="Normal 30 3 2 2 3" xfId="20390"/>
    <cellStyle name="Normal 30 3 2 2 4" xfId="31815"/>
    <cellStyle name="Normal 30 3 2 2 5" xfId="37288"/>
    <cellStyle name="Normal 30 3 2 2 6" xfId="15231"/>
    <cellStyle name="Normal 30 3 2 3" xfId="12406"/>
    <cellStyle name="Normal 30 3 2 3 2" xfId="29013"/>
    <cellStyle name="Normal 30 3 2 3 3" xfId="33843"/>
    <cellStyle name="Normal 30 3 2 3 4" xfId="39319"/>
    <cellStyle name="Normal 30 3 2 3 5" xfId="17254"/>
    <cellStyle name="Normal 30 3 2 4" xfId="8717"/>
    <cellStyle name="Normal 30 3 2 4 2" xfId="35010"/>
    <cellStyle name="Normal 30 3 2 4 3" xfId="25333"/>
    <cellStyle name="Normal 30 3 2 5" xfId="7555"/>
    <cellStyle name="Normal 30 3 2 5 2" xfId="35364"/>
    <cellStyle name="Normal 30 3 2 5 3" xfId="24174"/>
    <cellStyle name="Normal 30 3 2 6" xfId="5762"/>
    <cellStyle name="Normal 30 3 2 6 2" xfId="22533"/>
    <cellStyle name="Normal 30 3 2 7" xfId="18550"/>
    <cellStyle name="Normal 30 3 2 8" xfId="30168"/>
    <cellStyle name="Normal 30 3 2 9" xfId="35500"/>
    <cellStyle name="Normal 30 3 3" xfId="3664"/>
    <cellStyle name="Normal 30 3 3 10" xfId="13949"/>
    <cellStyle name="Normal 30 3 3 2" xfId="10764"/>
    <cellStyle name="Normal 30 3 3 2 2" xfId="27371"/>
    <cellStyle name="Normal 30 3 3 2 3" xfId="32196"/>
    <cellStyle name="Normal 30 3 3 2 4" xfId="37669"/>
    <cellStyle name="Normal 30 3 3 2 5" xfId="15612"/>
    <cellStyle name="Normal 30 3 3 3" xfId="12787"/>
    <cellStyle name="Normal 30 3 3 3 2" xfId="29394"/>
    <cellStyle name="Normal 30 3 3 3 3" xfId="34224"/>
    <cellStyle name="Normal 30 3 3 3 4" xfId="39700"/>
    <cellStyle name="Normal 30 3 3 3 5" xfId="17635"/>
    <cellStyle name="Normal 30 3 3 4" xfId="9098"/>
    <cellStyle name="Normal 30 3 3 4 2" xfId="40975"/>
    <cellStyle name="Normal 30 3 3 4 3" xfId="25714"/>
    <cellStyle name="Normal 30 3 3 5" xfId="7936"/>
    <cellStyle name="Normal 30 3 3 5 2" xfId="41926"/>
    <cellStyle name="Normal 30 3 3 5 3" xfId="24555"/>
    <cellStyle name="Normal 30 3 3 6" xfId="6243"/>
    <cellStyle name="Normal 30 3 3 6 2" xfId="22914"/>
    <cellStyle name="Normal 30 3 3 7" xfId="20772"/>
    <cellStyle name="Normal 30 3 3 8" xfId="30549"/>
    <cellStyle name="Normal 30 3 3 9" xfId="35939"/>
    <cellStyle name="Normal 30 3 4" xfId="2770"/>
    <cellStyle name="Normal 30 3 4 2" xfId="12025"/>
    <cellStyle name="Normal 30 3 4 2 2" xfId="28632"/>
    <cellStyle name="Normal 30 3 4 2 3" xfId="33462"/>
    <cellStyle name="Normal 30 3 4 2 4" xfId="38938"/>
    <cellStyle name="Normal 30 3 4 2 5" xfId="16873"/>
    <cellStyle name="Normal 30 3 4 3" xfId="9497"/>
    <cellStyle name="Normal 30 3 4 3 2" xfId="42258"/>
    <cellStyle name="Normal 30 3 4 3 3" xfId="26107"/>
    <cellStyle name="Normal 30 3 4 4" xfId="7174"/>
    <cellStyle name="Normal 30 3 4 4 2" xfId="41800"/>
    <cellStyle name="Normal 30 3 4 4 3" xfId="23793"/>
    <cellStyle name="Normal 30 3 4 5" xfId="5351"/>
    <cellStyle name="Normal 30 3 4 5 2" xfId="22152"/>
    <cellStyle name="Normal 30 3 4 6" xfId="20009"/>
    <cellStyle name="Normal 30 3 4 7" xfId="30933"/>
    <cellStyle name="Normal 30 3 4 8" xfId="36339"/>
    <cellStyle name="Normal 30 3 4 9" xfId="14348"/>
    <cellStyle name="Normal 30 3 5" xfId="2172"/>
    <cellStyle name="Normal 30 3 5 2" xfId="11543"/>
    <cellStyle name="Normal 30 3 5 2 2" xfId="28150"/>
    <cellStyle name="Normal 30 3 5 2 3" xfId="32980"/>
    <cellStyle name="Normal 30 3 5 2 4" xfId="38456"/>
    <cellStyle name="Normal 30 3 5 2 5" xfId="16391"/>
    <cellStyle name="Normal 30 3 5 3" xfId="9888"/>
    <cellStyle name="Normal 30 3 5 3 2" xfId="42642"/>
    <cellStyle name="Normal 30 3 5 3 3" xfId="26498"/>
    <cellStyle name="Normal 30 3 5 4" xfId="4753"/>
    <cellStyle name="Normal 30 3 5 4 2" xfId="21668"/>
    <cellStyle name="Normal 30 3 5 5" xfId="19525"/>
    <cellStyle name="Normal 30 3 5 6" xfId="31324"/>
    <cellStyle name="Normal 30 3 5 7" xfId="36734"/>
    <cellStyle name="Normal 30 3 5 8" xfId="14739"/>
    <cellStyle name="Normal 30 3 6" xfId="1680"/>
    <cellStyle name="Normal 30 3 6 2" xfId="11152"/>
    <cellStyle name="Normal 30 3 6 2 2" xfId="27759"/>
    <cellStyle name="Normal 30 3 6 3" xfId="19041"/>
    <cellStyle name="Normal 30 3 6 4" xfId="32591"/>
    <cellStyle name="Normal 30 3 6 5" xfId="38067"/>
    <cellStyle name="Normal 30 3 6 6" xfId="16000"/>
    <cellStyle name="Normal 30 3 7" xfId="8336"/>
    <cellStyle name="Normal 30 3 7 2" xfId="42009"/>
    <cellStyle name="Normal 30 3 7 3" xfId="24953"/>
    <cellStyle name="Normal 30 3 8" xfId="6690"/>
    <cellStyle name="Normal 30 3 8 2" xfId="41562"/>
    <cellStyle name="Normal 30 3 8 3" xfId="23313"/>
    <cellStyle name="Normal 30 3 9" xfId="4235"/>
    <cellStyle name="Normal 30 3 9 2" xfId="21180"/>
    <cellStyle name="Normal 31 2" xfId="359"/>
    <cellStyle name="Normal 31 2 10" xfId="18058"/>
    <cellStyle name="Normal 31 2 11" xfId="29788"/>
    <cellStyle name="Normal 31 2 12" xfId="34733"/>
    <cellStyle name="Normal 31 2 13" xfId="13188"/>
    <cellStyle name="Normal 31 2 2" xfId="1174"/>
    <cellStyle name="Normal 31 2 2 10" xfId="13569"/>
    <cellStyle name="Normal 31 2 2 2" xfId="3184"/>
    <cellStyle name="Normal 31 2 2 2 2" xfId="10383"/>
    <cellStyle name="Normal 31 2 2 2 2 2" xfId="26991"/>
    <cellStyle name="Normal 31 2 2 2 3" xfId="20391"/>
    <cellStyle name="Normal 31 2 2 2 4" xfId="31816"/>
    <cellStyle name="Normal 31 2 2 2 5" xfId="37289"/>
    <cellStyle name="Normal 31 2 2 2 6" xfId="15232"/>
    <cellStyle name="Normal 31 2 2 3" xfId="12407"/>
    <cellStyle name="Normal 31 2 2 3 2" xfId="29014"/>
    <cellStyle name="Normal 31 2 2 3 3" xfId="33844"/>
    <cellStyle name="Normal 31 2 2 3 4" xfId="39320"/>
    <cellStyle name="Normal 31 2 2 3 5" xfId="17255"/>
    <cellStyle name="Normal 31 2 2 4" xfId="8718"/>
    <cellStyle name="Normal 31 2 2 4 2" xfId="40645"/>
    <cellStyle name="Normal 31 2 2 4 3" xfId="25334"/>
    <cellStyle name="Normal 31 2 2 5" xfId="7556"/>
    <cellStyle name="Normal 31 2 2 5 2" xfId="40718"/>
    <cellStyle name="Normal 31 2 2 5 3" xfId="24175"/>
    <cellStyle name="Normal 31 2 2 6" xfId="5763"/>
    <cellStyle name="Normal 31 2 2 6 2" xfId="22534"/>
    <cellStyle name="Normal 31 2 2 7" xfId="18551"/>
    <cellStyle name="Normal 31 2 2 8" xfId="30169"/>
    <cellStyle name="Normal 31 2 2 9" xfId="35501"/>
    <cellStyle name="Normal 31 2 3" xfId="3665"/>
    <cellStyle name="Normal 31 2 3 10" xfId="13950"/>
    <cellStyle name="Normal 31 2 3 2" xfId="10765"/>
    <cellStyle name="Normal 31 2 3 2 2" xfId="27372"/>
    <cellStyle name="Normal 31 2 3 2 3" xfId="32197"/>
    <cellStyle name="Normal 31 2 3 2 4" xfId="37670"/>
    <cellStyle name="Normal 31 2 3 2 5" xfId="15613"/>
    <cellStyle name="Normal 31 2 3 3" xfId="12788"/>
    <cellStyle name="Normal 31 2 3 3 2" xfId="29395"/>
    <cellStyle name="Normal 31 2 3 3 3" xfId="34225"/>
    <cellStyle name="Normal 31 2 3 3 4" xfId="39701"/>
    <cellStyle name="Normal 31 2 3 3 5" xfId="17636"/>
    <cellStyle name="Normal 31 2 3 4" xfId="9099"/>
    <cellStyle name="Normal 31 2 3 4 2" xfId="35783"/>
    <cellStyle name="Normal 31 2 3 4 3" xfId="25715"/>
    <cellStyle name="Normal 31 2 3 5" xfId="7937"/>
    <cellStyle name="Normal 31 2 3 5 2" xfId="40230"/>
    <cellStyle name="Normal 31 2 3 5 3" xfId="24556"/>
    <cellStyle name="Normal 31 2 3 6" xfId="6244"/>
    <cellStyle name="Normal 31 2 3 6 2" xfId="22915"/>
    <cellStyle name="Normal 31 2 3 7" xfId="20773"/>
    <cellStyle name="Normal 31 2 3 8" xfId="30550"/>
    <cellStyle name="Normal 31 2 3 9" xfId="35940"/>
    <cellStyle name="Normal 31 2 4" xfId="2771"/>
    <cellStyle name="Normal 31 2 4 2" xfId="12026"/>
    <cellStyle name="Normal 31 2 4 2 2" xfId="28633"/>
    <cellStyle name="Normal 31 2 4 2 3" xfId="33463"/>
    <cellStyle name="Normal 31 2 4 2 4" xfId="38939"/>
    <cellStyle name="Normal 31 2 4 2 5" xfId="16874"/>
    <cellStyle name="Normal 31 2 4 3" xfId="9498"/>
    <cellStyle name="Normal 31 2 4 3 2" xfId="42259"/>
    <cellStyle name="Normal 31 2 4 3 3" xfId="26108"/>
    <cellStyle name="Normal 31 2 4 4" xfId="7175"/>
    <cellStyle name="Normal 31 2 4 4 2" xfId="37138"/>
    <cellStyle name="Normal 31 2 4 4 3" xfId="23794"/>
    <cellStyle name="Normal 31 2 4 5" xfId="5352"/>
    <cellStyle name="Normal 31 2 4 5 2" xfId="22153"/>
    <cellStyle name="Normal 31 2 4 6" xfId="20010"/>
    <cellStyle name="Normal 31 2 4 7" xfId="30934"/>
    <cellStyle name="Normal 31 2 4 8" xfId="36340"/>
    <cellStyle name="Normal 31 2 4 9" xfId="14349"/>
    <cellStyle name="Normal 31 2 5" xfId="2173"/>
    <cellStyle name="Normal 31 2 5 2" xfId="11544"/>
    <cellStyle name="Normal 31 2 5 2 2" xfId="28151"/>
    <cellStyle name="Normal 31 2 5 2 3" xfId="32981"/>
    <cellStyle name="Normal 31 2 5 2 4" xfId="38457"/>
    <cellStyle name="Normal 31 2 5 2 5" xfId="16392"/>
    <cellStyle name="Normal 31 2 5 3" xfId="9889"/>
    <cellStyle name="Normal 31 2 5 3 2" xfId="42643"/>
    <cellStyle name="Normal 31 2 5 3 3" xfId="26499"/>
    <cellStyle name="Normal 31 2 5 4" xfId="4754"/>
    <cellStyle name="Normal 31 2 5 4 2" xfId="21669"/>
    <cellStyle name="Normal 31 2 5 5" xfId="19526"/>
    <cellStyle name="Normal 31 2 5 6" xfId="31325"/>
    <cellStyle name="Normal 31 2 5 7" xfId="36735"/>
    <cellStyle name="Normal 31 2 5 8" xfId="14740"/>
    <cellStyle name="Normal 31 2 6" xfId="1681"/>
    <cellStyle name="Normal 31 2 6 2" xfId="11153"/>
    <cellStyle name="Normal 31 2 6 2 2" xfId="27760"/>
    <cellStyle name="Normal 31 2 6 3" xfId="19042"/>
    <cellStyle name="Normal 31 2 6 4" xfId="32592"/>
    <cellStyle name="Normal 31 2 6 5" xfId="38068"/>
    <cellStyle name="Normal 31 2 6 6" xfId="16001"/>
    <cellStyle name="Normal 31 2 7" xfId="8337"/>
    <cellStyle name="Normal 31 2 7 2" xfId="40812"/>
    <cellStyle name="Normal 31 2 7 3" xfId="24954"/>
    <cellStyle name="Normal 31 2 8" xfId="6691"/>
    <cellStyle name="Normal 31 2 8 2" xfId="35049"/>
    <cellStyle name="Normal 31 2 8 3" xfId="23314"/>
    <cellStyle name="Normal 31 2 9" xfId="4236"/>
    <cellStyle name="Normal 31 2 9 2" xfId="21181"/>
    <cellStyle name="Normal 31 3" xfId="360"/>
    <cellStyle name="Normal 31 3 10" xfId="18059"/>
    <cellStyle name="Normal 31 3 11" xfId="29789"/>
    <cellStyle name="Normal 31 3 12" xfId="34734"/>
    <cellStyle name="Normal 31 3 13" xfId="13189"/>
    <cellStyle name="Normal 31 3 2" xfId="1175"/>
    <cellStyle name="Normal 31 3 2 10" xfId="13570"/>
    <cellStyle name="Normal 31 3 2 2" xfId="3185"/>
    <cellStyle name="Normal 31 3 2 2 2" xfId="10384"/>
    <cellStyle name="Normal 31 3 2 2 2 2" xfId="26992"/>
    <cellStyle name="Normal 31 3 2 2 3" xfId="20392"/>
    <cellStyle name="Normal 31 3 2 2 4" xfId="31817"/>
    <cellStyle name="Normal 31 3 2 2 5" xfId="37290"/>
    <cellStyle name="Normal 31 3 2 2 6" xfId="15233"/>
    <cellStyle name="Normal 31 3 2 3" xfId="12408"/>
    <cellStyle name="Normal 31 3 2 3 2" xfId="29015"/>
    <cellStyle name="Normal 31 3 2 3 3" xfId="33845"/>
    <cellStyle name="Normal 31 3 2 3 4" xfId="39321"/>
    <cellStyle name="Normal 31 3 2 3 5" xfId="17256"/>
    <cellStyle name="Normal 31 3 2 4" xfId="8719"/>
    <cellStyle name="Normal 31 3 2 4 2" xfId="41290"/>
    <cellStyle name="Normal 31 3 2 4 3" xfId="25335"/>
    <cellStyle name="Normal 31 3 2 5" xfId="7557"/>
    <cellStyle name="Normal 31 3 2 5 2" xfId="40463"/>
    <cellStyle name="Normal 31 3 2 5 3" xfId="24176"/>
    <cellStyle name="Normal 31 3 2 6" xfId="5764"/>
    <cellStyle name="Normal 31 3 2 6 2" xfId="22535"/>
    <cellStyle name="Normal 31 3 2 7" xfId="18552"/>
    <cellStyle name="Normal 31 3 2 8" xfId="30170"/>
    <cellStyle name="Normal 31 3 2 9" xfId="35502"/>
    <cellStyle name="Normal 31 3 3" xfId="3666"/>
    <cellStyle name="Normal 31 3 3 10" xfId="13951"/>
    <cellStyle name="Normal 31 3 3 2" xfId="10766"/>
    <cellStyle name="Normal 31 3 3 2 2" xfId="27373"/>
    <cellStyle name="Normal 31 3 3 2 3" xfId="32198"/>
    <cellStyle name="Normal 31 3 3 2 4" xfId="37671"/>
    <cellStyle name="Normal 31 3 3 2 5" xfId="15614"/>
    <cellStyle name="Normal 31 3 3 3" xfId="12789"/>
    <cellStyle name="Normal 31 3 3 3 2" xfId="29396"/>
    <cellStyle name="Normal 31 3 3 3 3" xfId="34226"/>
    <cellStyle name="Normal 31 3 3 3 4" xfId="39702"/>
    <cellStyle name="Normal 31 3 3 3 5" xfId="17637"/>
    <cellStyle name="Normal 31 3 3 4" xfId="9100"/>
    <cellStyle name="Normal 31 3 3 4 2" xfId="41995"/>
    <cellStyle name="Normal 31 3 3 4 3" xfId="25716"/>
    <cellStyle name="Normal 31 3 3 5" xfId="7938"/>
    <cellStyle name="Normal 31 3 3 5 2" xfId="41208"/>
    <cellStyle name="Normal 31 3 3 5 3" xfId="24557"/>
    <cellStyle name="Normal 31 3 3 6" xfId="6245"/>
    <cellStyle name="Normal 31 3 3 6 2" xfId="22916"/>
    <cellStyle name="Normal 31 3 3 7" xfId="20774"/>
    <cellStyle name="Normal 31 3 3 8" xfId="30551"/>
    <cellStyle name="Normal 31 3 3 9" xfId="35941"/>
    <cellStyle name="Normal 31 3 4" xfId="2772"/>
    <cellStyle name="Normal 31 3 4 2" xfId="12027"/>
    <cellStyle name="Normal 31 3 4 2 2" xfId="28634"/>
    <cellStyle name="Normal 31 3 4 2 3" xfId="33464"/>
    <cellStyle name="Normal 31 3 4 2 4" xfId="38940"/>
    <cellStyle name="Normal 31 3 4 2 5" xfId="16875"/>
    <cellStyle name="Normal 31 3 4 3" xfId="9499"/>
    <cellStyle name="Normal 31 3 4 3 2" xfId="42260"/>
    <cellStyle name="Normal 31 3 4 3 3" xfId="26109"/>
    <cellStyle name="Normal 31 3 4 4" xfId="7176"/>
    <cellStyle name="Normal 31 3 4 4 2" xfId="41466"/>
    <cellStyle name="Normal 31 3 4 4 3" xfId="23795"/>
    <cellStyle name="Normal 31 3 4 5" xfId="5353"/>
    <cellStyle name="Normal 31 3 4 5 2" xfId="22154"/>
    <cellStyle name="Normal 31 3 4 6" xfId="20011"/>
    <cellStyle name="Normal 31 3 4 7" xfId="30935"/>
    <cellStyle name="Normal 31 3 4 8" xfId="36341"/>
    <cellStyle name="Normal 31 3 4 9" xfId="14350"/>
    <cellStyle name="Normal 31 3 5" xfId="2174"/>
    <cellStyle name="Normal 31 3 5 2" xfId="11545"/>
    <cellStyle name="Normal 31 3 5 2 2" xfId="28152"/>
    <cellStyle name="Normal 31 3 5 2 3" xfId="32982"/>
    <cellStyle name="Normal 31 3 5 2 4" xfId="38458"/>
    <cellStyle name="Normal 31 3 5 2 5" xfId="16393"/>
    <cellStyle name="Normal 31 3 5 3" xfId="9890"/>
    <cellStyle name="Normal 31 3 5 3 2" xfId="42644"/>
    <cellStyle name="Normal 31 3 5 3 3" xfId="26500"/>
    <cellStyle name="Normal 31 3 5 4" xfId="4755"/>
    <cellStyle name="Normal 31 3 5 4 2" xfId="21670"/>
    <cellStyle name="Normal 31 3 5 5" xfId="19527"/>
    <cellStyle name="Normal 31 3 5 6" xfId="31326"/>
    <cellStyle name="Normal 31 3 5 7" xfId="36736"/>
    <cellStyle name="Normal 31 3 5 8" xfId="14741"/>
    <cellStyle name="Normal 31 3 6" xfId="1682"/>
    <cellStyle name="Normal 31 3 6 2" xfId="11154"/>
    <cellStyle name="Normal 31 3 6 2 2" xfId="27761"/>
    <cellStyle name="Normal 31 3 6 3" xfId="19043"/>
    <cellStyle name="Normal 31 3 6 4" xfId="32593"/>
    <cellStyle name="Normal 31 3 6 5" xfId="38069"/>
    <cellStyle name="Normal 31 3 6 6" xfId="16002"/>
    <cellStyle name="Normal 31 3 7" xfId="8338"/>
    <cellStyle name="Normal 31 3 7 2" xfId="40878"/>
    <cellStyle name="Normal 31 3 7 3" xfId="24955"/>
    <cellStyle name="Normal 31 3 8" xfId="6692"/>
    <cellStyle name="Normal 31 3 8 2" xfId="35323"/>
    <cellStyle name="Normal 31 3 8 3" xfId="23315"/>
    <cellStyle name="Normal 31 3 9" xfId="4237"/>
    <cellStyle name="Normal 31 3 9 2" xfId="21182"/>
    <cellStyle name="Normal 32 2" xfId="361"/>
    <cellStyle name="Normal 32 2 10" xfId="18060"/>
    <cellStyle name="Normal 32 2 11" xfId="29790"/>
    <cellStyle name="Normal 32 2 12" xfId="34735"/>
    <cellStyle name="Normal 32 2 13" xfId="13190"/>
    <cellStyle name="Normal 32 2 2" xfId="1176"/>
    <cellStyle name="Normal 32 2 2 10" xfId="13571"/>
    <cellStyle name="Normal 32 2 2 2" xfId="3186"/>
    <cellStyle name="Normal 32 2 2 2 2" xfId="10385"/>
    <cellStyle name="Normal 32 2 2 2 2 2" xfId="26993"/>
    <cellStyle name="Normal 32 2 2 2 3" xfId="20393"/>
    <cellStyle name="Normal 32 2 2 2 4" xfId="31818"/>
    <cellStyle name="Normal 32 2 2 2 5" xfId="37291"/>
    <cellStyle name="Normal 32 2 2 2 6" xfId="15234"/>
    <cellStyle name="Normal 32 2 2 3" xfId="12409"/>
    <cellStyle name="Normal 32 2 2 3 2" xfId="29016"/>
    <cellStyle name="Normal 32 2 2 3 3" xfId="33846"/>
    <cellStyle name="Normal 32 2 2 3 4" xfId="39322"/>
    <cellStyle name="Normal 32 2 2 3 5" xfId="17257"/>
    <cellStyle name="Normal 32 2 2 4" xfId="8720"/>
    <cellStyle name="Normal 32 2 2 4 2" xfId="40545"/>
    <cellStyle name="Normal 32 2 2 4 3" xfId="25336"/>
    <cellStyle name="Normal 32 2 2 5" xfId="7558"/>
    <cellStyle name="Normal 32 2 2 5 2" xfId="41181"/>
    <cellStyle name="Normal 32 2 2 5 3" xfId="24177"/>
    <cellStyle name="Normal 32 2 2 6" xfId="5765"/>
    <cellStyle name="Normal 32 2 2 6 2" xfId="22536"/>
    <cellStyle name="Normal 32 2 2 7" xfId="18553"/>
    <cellStyle name="Normal 32 2 2 8" xfId="30171"/>
    <cellStyle name="Normal 32 2 2 9" xfId="35503"/>
    <cellStyle name="Normal 32 2 3" xfId="3667"/>
    <cellStyle name="Normal 32 2 3 10" xfId="13952"/>
    <cellStyle name="Normal 32 2 3 2" xfId="10767"/>
    <cellStyle name="Normal 32 2 3 2 2" xfId="27374"/>
    <cellStyle name="Normal 32 2 3 2 3" xfId="32199"/>
    <cellStyle name="Normal 32 2 3 2 4" xfId="37672"/>
    <cellStyle name="Normal 32 2 3 2 5" xfId="15615"/>
    <cellStyle name="Normal 32 2 3 3" xfId="12790"/>
    <cellStyle name="Normal 32 2 3 3 2" xfId="29397"/>
    <cellStyle name="Normal 32 2 3 3 3" xfId="34227"/>
    <cellStyle name="Normal 32 2 3 3 4" xfId="39703"/>
    <cellStyle name="Normal 32 2 3 3 5" xfId="17638"/>
    <cellStyle name="Normal 32 2 3 4" xfId="9101"/>
    <cellStyle name="Normal 32 2 3 4 2" xfId="40314"/>
    <cellStyle name="Normal 32 2 3 4 3" xfId="25717"/>
    <cellStyle name="Normal 32 2 3 5" xfId="7939"/>
    <cellStyle name="Normal 32 2 3 5 2" xfId="40530"/>
    <cellStyle name="Normal 32 2 3 5 3" xfId="24558"/>
    <cellStyle name="Normal 32 2 3 6" xfId="6246"/>
    <cellStyle name="Normal 32 2 3 6 2" xfId="22917"/>
    <cellStyle name="Normal 32 2 3 7" xfId="20775"/>
    <cellStyle name="Normal 32 2 3 8" xfId="30552"/>
    <cellStyle name="Normal 32 2 3 9" xfId="35942"/>
    <cellStyle name="Normal 32 2 4" xfId="2773"/>
    <cellStyle name="Normal 32 2 4 2" xfId="12028"/>
    <cellStyle name="Normal 32 2 4 2 2" xfId="28635"/>
    <cellStyle name="Normal 32 2 4 2 3" xfId="33465"/>
    <cellStyle name="Normal 32 2 4 2 4" xfId="38941"/>
    <cellStyle name="Normal 32 2 4 2 5" xfId="16876"/>
    <cellStyle name="Normal 32 2 4 3" xfId="9500"/>
    <cellStyle name="Normal 32 2 4 3 2" xfId="42261"/>
    <cellStyle name="Normal 32 2 4 3 3" xfId="26110"/>
    <cellStyle name="Normal 32 2 4 4" xfId="7177"/>
    <cellStyle name="Normal 32 2 4 4 2" xfId="41660"/>
    <cellStyle name="Normal 32 2 4 4 3" xfId="23796"/>
    <cellStyle name="Normal 32 2 4 5" xfId="5354"/>
    <cellStyle name="Normal 32 2 4 5 2" xfId="22155"/>
    <cellStyle name="Normal 32 2 4 6" xfId="20012"/>
    <cellStyle name="Normal 32 2 4 7" xfId="30936"/>
    <cellStyle name="Normal 32 2 4 8" xfId="36342"/>
    <cellStyle name="Normal 32 2 4 9" xfId="14351"/>
    <cellStyle name="Normal 32 2 5" xfId="2175"/>
    <cellStyle name="Normal 32 2 5 2" xfId="11546"/>
    <cellStyle name="Normal 32 2 5 2 2" xfId="28153"/>
    <cellStyle name="Normal 32 2 5 2 3" xfId="32983"/>
    <cellStyle name="Normal 32 2 5 2 4" xfId="38459"/>
    <cellStyle name="Normal 32 2 5 2 5" xfId="16394"/>
    <cellStyle name="Normal 32 2 5 3" xfId="9891"/>
    <cellStyle name="Normal 32 2 5 3 2" xfId="42645"/>
    <cellStyle name="Normal 32 2 5 3 3" xfId="26501"/>
    <cellStyle name="Normal 32 2 5 4" xfId="4756"/>
    <cellStyle name="Normal 32 2 5 4 2" xfId="21671"/>
    <cellStyle name="Normal 32 2 5 5" xfId="19528"/>
    <cellStyle name="Normal 32 2 5 6" xfId="31327"/>
    <cellStyle name="Normal 32 2 5 7" xfId="36737"/>
    <cellStyle name="Normal 32 2 5 8" xfId="14742"/>
    <cellStyle name="Normal 32 2 6" xfId="1683"/>
    <cellStyle name="Normal 32 2 6 2" xfId="11155"/>
    <cellStyle name="Normal 32 2 6 2 2" xfId="27762"/>
    <cellStyle name="Normal 32 2 6 3" xfId="19044"/>
    <cellStyle name="Normal 32 2 6 4" xfId="32594"/>
    <cellStyle name="Normal 32 2 6 5" xfId="38070"/>
    <cellStyle name="Normal 32 2 6 6" xfId="16003"/>
    <cellStyle name="Normal 32 2 7" xfId="8339"/>
    <cellStyle name="Normal 32 2 7 2" xfId="35181"/>
    <cellStyle name="Normal 32 2 7 3" xfId="24956"/>
    <cellStyle name="Normal 32 2 8" xfId="6693"/>
    <cellStyle name="Normal 32 2 8 2" xfId="40534"/>
    <cellStyle name="Normal 32 2 8 3" xfId="23316"/>
    <cellStyle name="Normal 32 2 9" xfId="4238"/>
    <cellStyle name="Normal 32 2 9 2" xfId="21183"/>
    <cellStyle name="Normal 32 3" xfId="362"/>
    <cellStyle name="Normal 32 3 10" xfId="18061"/>
    <cellStyle name="Normal 32 3 11" xfId="29791"/>
    <cellStyle name="Normal 32 3 12" xfId="34736"/>
    <cellStyle name="Normal 32 3 13" xfId="13191"/>
    <cellStyle name="Normal 32 3 2" xfId="1177"/>
    <cellStyle name="Normal 32 3 2 10" xfId="13572"/>
    <cellStyle name="Normal 32 3 2 2" xfId="3187"/>
    <cellStyle name="Normal 32 3 2 2 2" xfId="10386"/>
    <cellStyle name="Normal 32 3 2 2 2 2" xfId="26994"/>
    <cellStyle name="Normal 32 3 2 2 3" xfId="20394"/>
    <cellStyle name="Normal 32 3 2 2 4" xfId="31819"/>
    <cellStyle name="Normal 32 3 2 2 5" xfId="37292"/>
    <cellStyle name="Normal 32 3 2 2 6" xfId="15235"/>
    <cellStyle name="Normal 32 3 2 3" xfId="12410"/>
    <cellStyle name="Normal 32 3 2 3 2" xfId="29017"/>
    <cellStyle name="Normal 32 3 2 3 3" xfId="33847"/>
    <cellStyle name="Normal 32 3 2 3 4" xfId="39323"/>
    <cellStyle name="Normal 32 3 2 3 5" xfId="17258"/>
    <cellStyle name="Normal 32 3 2 4" xfId="8721"/>
    <cellStyle name="Normal 32 3 2 4 2" xfId="40514"/>
    <cellStyle name="Normal 32 3 2 4 3" xfId="25337"/>
    <cellStyle name="Normal 32 3 2 5" xfId="7559"/>
    <cellStyle name="Normal 32 3 2 5 2" xfId="40452"/>
    <cellStyle name="Normal 32 3 2 5 3" xfId="24178"/>
    <cellStyle name="Normal 32 3 2 6" xfId="5766"/>
    <cellStyle name="Normal 32 3 2 6 2" xfId="22537"/>
    <cellStyle name="Normal 32 3 2 7" xfId="18554"/>
    <cellStyle name="Normal 32 3 2 8" xfId="30172"/>
    <cellStyle name="Normal 32 3 2 9" xfId="35504"/>
    <cellStyle name="Normal 32 3 3" xfId="3668"/>
    <cellStyle name="Normal 32 3 3 10" xfId="13953"/>
    <cellStyle name="Normal 32 3 3 2" xfId="10768"/>
    <cellStyle name="Normal 32 3 3 2 2" xfId="27375"/>
    <cellStyle name="Normal 32 3 3 2 3" xfId="32200"/>
    <cellStyle name="Normal 32 3 3 2 4" xfId="37673"/>
    <cellStyle name="Normal 32 3 3 2 5" xfId="15616"/>
    <cellStyle name="Normal 32 3 3 3" xfId="12791"/>
    <cellStyle name="Normal 32 3 3 3 2" xfId="29398"/>
    <cellStyle name="Normal 32 3 3 3 3" xfId="34228"/>
    <cellStyle name="Normal 32 3 3 3 4" xfId="39704"/>
    <cellStyle name="Normal 32 3 3 3 5" xfId="17639"/>
    <cellStyle name="Normal 32 3 3 4" xfId="9102"/>
    <cellStyle name="Normal 32 3 3 4 2" xfId="40891"/>
    <cellStyle name="Normal 32 3 3 4 3" xfId="25718"/>
    <cellStyle name="Normal 32 3 3 5" xfId="7940"/>
    <cellStyle name="Normal 32 3 3 5 2" xfId="40483"/>
    <cellStyle name="Normal 32 3 3 5 3" xfId="24559"/>
    <cellStyle name="Normal 32 3 3 6" xfId="6247"/>
    <cellStyle name="Normal 32 3 3 6 2" xfId="22918"/>
    <cellStyle name="Normal 32 3 3 7" xfId="20776"/>
    <cellStyle name="Normal 32 3 3 8" xfId="30553"/>
    <cellStyle name="Normal 32 3 3 9" xfId="35943"/>
    <cellStyle name="Normal 32 3 4" xfId="2774"/>
    <cellStyle name="Normal 32 3 4 2" xfId="12029"/>
    <cellStyle name="Normal 32 3 4 2 2" xfId="28636"/>
    <cellStyle name="Normal 32 3 4 2 3" xfId="33466"/>
    <cellStyle name="Normal 32 3 4 2 4" xfId="38942"/>
    <cellStyle name="Normal 32 3 4 2 5" xfId="16877"/>
    <cellStyle name="Normal 32 3 4 3" xfId="9501"/>
    <cellStyle name="Normal 32 3 4 3 2" xfId="42262"/>
    <cellStyle name="Normal 32 3 4 3 3" xfId="26111"/>
    <cellStyle name="Normal 32 3 4 4" xfId="7178"/>
    <cellStyle name="Normal 32 3 4 4 2" xfId="41639"/>
    <cellStyle name="Normal 32 3 4 4 3" xfId="23797"/>
    <cellStyle name="Normal 32 3 4 5" xfId="5355"/>
    <cellStyle name="Normal 32 3 4 5 2" xfId="22156"/>
    <cellStyle name="Normal 32 3 4 6" xfId="20013"/>
    <cellStyle name="Normal 32 3 4 7" xfId="30937"/>
    <cellStyle name="Normal 32 3 4 8" xfId="36343"/>
    <cellStyle name="Normal 32 3 4 9" xfId="14352"/>
    <cellStyle name="Normal 32 3 5" xfId="2176"/>
    <cellStyle name="Normal 32 3 5 2" xfId="11547"/>
    <cellStyle name="Normal 32 3 5 2 2" xfId="28154"/>
    <cellStyle name="Normal 32 3 5 2 3" xfId="32984"/>
    <cellStyle name="Normal 32 3 5 2 4" xfId="38460"/>
    <cellStyle name="Normal 32 3 5 2 5" xfId="16395"/>
    <cellStyle name="Normal 32 3 5 3" xfId="9892"/>
    <cellStyle name="Normal 32 3 5 3 2" xfId="42646"/>
    <cellStyle name="Normal 32 3 5 3 3" xfId="26502"/>
    <cellStyle name="Normal 32 3 5 4" xfId="4757"/>
    <cellStyle name="Normal 32 3 5 4 2" xfId="21672"/>
    <cellStyle name="Normal 32 3 5 5" xfId="19529"/>
    <cellStyle name="Normal 32 3 5 6" xfId="31328"/>
    <cellStyle name="Normal 32 3 5 7" xfId="36738"/>
    <cellStyle name="Normal 32 3 5 8" xfId="14743"/>
    <cellStyle name="Normal 32 3 6" xfId="1684"/>
    <cellStyle name="Normal 32 3 6 2" xfId="11156"/>
    <cellStyle name="Normal 32 3 6 2 2" xfId="27763"/>
    <cellStyle name="Normal 32 3 6 3" xfId="19045"/>
    <cellStyle name="Normal 32 3 6 4" xfId="32595"/>
    <cellStyle name="Normal 32 3 6 5" xfId="38071"/>
    <cellStyle name="Normal 32 3 6 6" xfId="16004"/>
    <cellStyle name="Normal 32 3 7" xfId="8340"/>
    <cellStyle name="Normal 32 3 7 2" xfId="41483"/>
    <cellStyle name="Normal 32 3 7 3" xfId="24957"/>
    <cellStyle name="Normal 32 3 8" xfId="6694"/>
    <cellStyle name="Normal 32 3 8 2" xfId="41110"/>
    <cellStyle name="Normal 32 3 8 3" xfId="23317"/>
    <cellStyle name="Normal 32 3 9" xfId="4239"/>
    <cellStyle name="Normal 32 3 9 2" xfId="21184"/>
    <cellStyle name="Normal 33 2" xfId="363"/>
    <cellStyle name="Normal 33 2 10" xfId="18062"/>
    <cellStyle name="Normal 33 2 11" xfId="29792"/>
    <cellStyle name="Normal 33 2 12" xfId="34737"/>
    <cellStyle name="Normal 33 2 13" xfId="13192"/>
    <cellStyle name="Normal 33 2 2" xfId="1178"/>
    <cellStyle name="Normal 33 2 2 10" xfId="13573"/>
    <cellStyle name="Normal 33 2 2 2" xfId="3188"/>
    <cellStyle name="Normal 33 2 2 2 2" xfId="10387"/>
    <cellStyle name="Normal 33 2 2 2 2 2" xfId="26995"/>
    <cellStyle name="Normal 33 2 2 2 3" xfId="20395"/>
    <cellStyle name="Normal 33 2 2 2 4" xfId="31820"/>
    <cellStyle name="Normal 33 2 2 2 5" xfId="37293"/>
    <cellStyle name="Normal 33 2 2 2 6" xfId="15236"/>
    <cellStyle name="Normal 33 2 2 3" xfId="12411"/>
    <cellStyle name="Normal 33 2 2 3 2" xfId="29018"/>
    <cellStyle name="Normal 33 2 2 3 3" xfId="33848"/>
    <cellStyle name="Normal 33 2 2 3 4" xfId="39324"/>
    <cellStyle name="Normal 33 2 2 3 5" xfId="17259"/>
    <cellStyle name="Normal 33 2 2 4" xfId="8722"/>
    <cellStyle name="Normal 33 2 2 4 2" xfId="35155"/>
    <cellStyle name="Normal 33 2 2 4 3" xfId="25338"/>
    <cellStyle name="Normal 33 2 2 5" xfId="7560"/>
    <cellStyle name="Normal 33 2 2 5 2" xfId="40929"/>
    <cellStyle name="Normal 33 2 2 5 3" xfId="24179"/>
    <cellStyle name="Normal 33 2 2 6" xfId="5767"/>
    <cellStyle name="Normal 33 2 2 6 2" xfId="22538"/>
    <cellStyle name="Normal 33 2 2 7" xfId="18555"/>
    <cellStyle name="Normal 33 2 2 8" xfId="30173"/>
    <cellStyle name="Normal 33 2 2 9" xfId="35505"/>
    <cellStyle name="Normal 33 2 3" xfId="3669"/>
    <cellStyle name="Normal 33 2 3 10" xfId="13954"/>
    <cellStyle name="Normal 33 2 3 2" xfId="10769"/>
    <cellStyle name="Normal 33 2 3 2 2" xfId="27376"/>
    <cellStyle name="Normal 33 2 3 2 3" xfId="32201"/>
    <cellStyle name="Normal 33 2 3 2 4" xfId="37674"/>
    <cellStyle name="Normal 33 2 3 2 5" xfId="15617"/>
    <cellStyle name="Normal 33 2 3 3" xfId="12792"/>
    <cellStyle name="Normal 33 2 3 3 2" xfId="29399"/>
    <cellStyle name="Normal 33 2 3 3 3" xfId="34229"/>
    <cellStyle name="Normal 33 2 3 3 4" xfId="39705"/>
    <cellStyle name="Normal 33 2 3 3 5" xfId="17640"/>
    <cellStyle name="Normal 33 2 3 4" xfId="9103"/>
    <cellStyle name="Normal 33 2 3 4 2" xfId="40594"/>
    <cellStyle name="Normal 33 2 3 4 3" xfId="25719"/>
    <cellStyle name="Normal 33 2 3 5" xfId="7941"/>
    <cellStyle name="Normal 33 2 3 5 2" xfId="40737"/>
    <cellStyle name="Normal 33 2 3 5 3" xfId="24560"/>
    <cellStyle name="Normal 33 2 3 6" xfId="6248"/>
    <cellStyle name="Normal 33 2 3 6 2" xfId="22919"/>
    <cellStyle name="Normal 33 2 3 7" xfId="20777"/>
    <cellStyle name="Normal 33 2 3 8" xfId="30554"/>
    <cellStyle name="Normal 33 2 3 9" xfId="35944"/>
    <cellStyle name="Normal 33 2 4" xfId="2775"/>
    <cellStyle name="Normal 33 2 4 2" xfId="12030"/>
    <cellStyle name="Normal 33 2 4 2 2" xfId="28637"/>
    <cellStyle name="Normal 33 2 4 2 3" xfId="33467"/>
    <cellStyle name="Normal 33 2 4 2 4" xfId="38943"/>
    <cellStyle name="Normal 33 2 4 2 5" xfId="16878"/>
    <cellStyle name="Normal 33 2 4 3" xfId="9502"/>
    <cellStyle name="Normal 33 2 4 3 2" xfId="42263"/>
    <cellStyle name="Normal 33 2 4 3 3" xfId="26112"/>
    <cellStyle name="Normal 33 2 4 4" xfId="7179"/>
    <cellStyle name="Normal 33 2 4 4 2" xfId="41462"/>
    <cellStyle name="Normal 33 2 4 4 3" xfId="23798"/>
    <cellStyle name="Normal 33 2 4 5" xfId="5356"/>
    <cellStyle name="Normal 33 2 4 5 2" xfId="22157"/>
    <cellStyle name="Normal 33 2 4 6" xfId="20014"/>
    <cellStyle name="Normal 33 2 4 7" xfId="30938"/>
    <cellStyle name="Normal 33 2 4 8" xfId="36344"/>
    <cellStyle name="Normal 33 2 4 9" xfId="14353"/>
    <cellStyle name="Normal 33 2 5" xfId="2177"/>
    <cellStyle name="Normal 33 2 5 2" xfId="11548"/>
    <cellStyle name="Normal 33 2 5 2 2" xfId="28155"/>
    <cellStyle name="Normal 33 2 5 2 3" xfId="32985"/>
    <cellStyle name="Normal 33 2 5 2 4" xfId="38461"/>
    <cellStyle name="Normal 33 2 5 2 5" xfId="16396"/>
    <cellStyle name="Normal 33 2 5 3" xfId="9893"/>
    <cellStyle name="Normal 33 2 5 3 2" xfId="42647"/>
    <cellStyle name="Normal 33 2 5 3 3" xfId="26503"/>
    <cellStyle name="Normal 33 2 5 4" xfId="4758"/>
    <cellStyle name="Normal 33 2 5 4 2" xfId="21673"/>
    <cellStyle name="Normal 33 2 5 5" xfId="19530"/>
    <cellStyle name="Normal 33 2 5 6" xfId="31329"/>
    <cellStyle name="Normal 33 2 5 7" xfId="36739"/>
    <cellStyle name="Normal 33 2 5 8" xfId="14744"/>
    <cellStyle name="Normal 33 2 6" xfId="1685"/>
    <cellStyle name="Normal 33 2 6 2" xfId="11157"/>
    <cellStyle name="Normal 33 2 6 2 2" xfId="27764"/>
    <cellStyle name="Normal 33 2 6 3" xfId="19046"/>
    <cellStyle name="Normal 33 2 6 4" xfId="32596"/>
    <cellStyle name="Normal 33 2 6 5" xfId="38072"/>
    <cellStyle name="Normal 33 2 6 6" xfId="16005"/>
    <cellStyle name="Normal 33 2 7" xfId="8341"/>
    <cellStyle name="Normal 33 2 7 2" xfId="40249"/>
    <cellStyle name="Normal 33 2 7 3" xfId="24958"/>
    <cellStyle name="Normal 33 2 8" xfId="6695"/>
    <cellStyle name="Normal 33 2 8 2" xfId="41816"/>
    <cellStyle name="Normal 33 2 8 3" xfId="23318"/>
    <cellStyle name="Normal 33 2 9" xfId="4240"/>
    <cellStyle name="Normal 33 2 9 2" xfId="21185"/>
    <cellStyle name="Normal 33 3" xfId="364"/>
    <cellStyle name="Normal 33 3 10" xfId="18063"/>
    <cellStyle name="Normal 33 3 11" xfId="29793"/>
    <cellStyle name="Normal 33 3 12" xfId="34738"/>
    <cellStyle name="Normal 33 3 13" xfId="13193"/>
    <cellStyle name="Normal 33 3 2" xfId="1179"/>
    <cellStyle name="Normal 33 3 2 10" xfId="13574"/>
    <cellStyle name="Normal 33 3 2 2" xfId="3189"/>
    <cellStyle name="Normal 33 3 2 2 2" xfId="10388"/>
    <cellStyle name="Normal 33 3 2 2 2 2" xfId="26996"/>
    <cellStyle name="Normal 33 3 2 2 3" xfId="20396"/>
    <cellStyle name="Normal 33 3 2 2 4" xfId="31821"/>
    <cellStyle name="Normal 33 3 2 2 5" xfId="37294"/>
    <cellStyle name="Normal 33 3 2 2 6" xfId="15237"/>
    <cellStyle name="Normal 33 3 2 3" xfId="12412"/>
    <cellStyle name="Normal 33 3 2 3 2" xfId="29019"/>
    <cellStyle name="Normal 33 3 2 3 3" xfId="33849"/>
    <cellStyle name="Normal 33 3 2 3 4" xfId="39325"/>
    <cellStyle name="Normal 33 3 2 3 5" xfId="17260"/>
    <cellStyle name="Normal 33 3 2 4" xfId="8723"/>
    <cellStyle name="Normal 33 3 2 4 2" xfId="41578"/>
    <cellStyle name="Normal 33 3 2 4 3" xfId="25339"/>
    <cellStyle name="Normal 33 3 2 5" xfId="7561"/>
    <cellStyle name="Normal 33 3 2 5 2" xfId="41623"/>
    <cellStyle name="Normal 33 3 2 5 3" xfId="24180"/>
    <cellStyle name="Normal 33 3 2 6" xfId="5768"/>
    <cellStyle name="Normal 33 3 2 6 2" xfId="22539"/>
    <cellStyle name="Normal 33 3 2 7" xfId="18556"/>
    <cellStyle name="Normal 33 3 2 8" xfId="30174"/>
    <cellStyle name="Normal 33 3 2 9" xfId="35506"/>
    <cellStyle name="Normal 33 3 3" xfId="3670"/>
    <cellStyle name="Normal 33 3 3 10" xfId="13955"/>
    <cellStyle name="Normal 33 3 3 2" xfId="10770"/>
    <cellStyle name="Normal 33 3 3 2 2" xfId="27377"/>
    <cellStyle name="Normal 33 3 3 2 3" xfId="32202"/>
    <cellStyle name="Normal 33 3 3 2 4" xfId="37675"/>
    <cellStyle name="Normal 33 3 3 2 5" xfId="15618"/>
    <cellStyle name="Normal 33 3 3 3" xfId="12793"/>
    <cellStyle name="Normal 33 3 3 3 2" xfId="29400"/>
    <cellStyle name="Normal 33 3 3 3 3" xfId="34230"/>
    <cellStyle name="Normal 33 3 3 3 4" xfId="39706"/>
    <cellStyle name="Normal 33 3 3 3 5" xfId="17641"/>
    <cellStyle name="Normal 33 3 3 4" xfId="9104"/>
    <cellStyle name="Normal 33 3 3 4 2" xfId="40453"/>
    <cellStyle name="Normal 33 3 3 4 3" xfId="25720"/>
    <cellStyle name="Normal 33 3 3 5" xfId="7942"/>
    <cellStyle name="Normal 33 3 3 5 2" xfId="40123"/>
    <cellStyle name="Normal 33 3 3 5 3" xfId="24561"/>
    <cellStyle name="Normal 33 3 3 6" xfId="6249"/>
    <cellStyle name="Normal 33 3 3 6 2" xfId="22920"/>
    <cellStyle name="Normal 33 3 3 7" xfId="20778"/>
    <cellStyle name="Normal 33 3 3 8" xfId="30555"/>
    <cellStyle name="Normal 33 3 3 9" xfId="35945"/>
    <cellStyle name="Normal 33 3 4" xfId="2776"/>
    <cellStyle name="Normal 33 3 4 2" xfId="12031"/>
    <cellStyle name="Normal 33 3 4 2 2" xfId="28638"/>
    <cellStyle name="Normal 33 3 4 2 3" xfId="33468"/>
    <cellStyle name="Normal 33 3 4 2 4" xfId="38944"/>
    <cellStyle name="Normal 33 3 4 2 5" xfId="16879"/>
    <cellStyle name="Normal 33 3 4 3" xfId="9503"/>
    <cellStyle name="Normal 33 3 4 3 2" xfId="42264"/>
    <cellStyle name="Normal 33 3 4 3 3" xfId="26113"/>
    <cellStyle name="Normal 33 3 4 4" xfId="7180"/>
    <cellStyle name="Normal 33 3 4 4 2" xfId="41027"/>
    <cellStyle name="Normal 33 3 4 4 3" xfId="23799"/>
    <cellStyle name="Normal 33 3 4 5" xfId="5357"/>
    <cellStyle name="Normal 33 3 4 5 2" xfId="22158"/>
    <cellStyle name="Normal 33 3 4 6" xfId="20015"/>
    <cellStyle name="Normal 33 3 4 7" xfId="30939"/>
    <cellStyle name="Normal 33 3 4 8" xfId="36345"/>
    <cellStyle name="Normal 33 3 4 9" xfId="14354"/>
    <cellStyle name="Normal 33 3 5" xfId="2178"/>
    <cellStyle name="Normal 33 3 5 2" xfId="11549"/>
    <cellStyle name="Normal 33 3 5 2 2" xfId="28156"/>
    <cellStyle name="Normal 33 3 5 2 3" xfId="32986"/>
    <cellStyle name="Normal 33 3 5 2 4" xfId="38462"/>
    <cellStyle name="Normal 33 3 5 2 5" xfId="16397"/>
    <cellStyle name="Normal 33 3 5 3" xfId="9894"/>
    <cellStyle name="Normal 33 3 5 3 2" xfId="42648"/>
    <cellStyle name="Normal 33 3 5 3 3" xfId="26504"/>
    <cellStyle name="Normal 33 3 5 4" xfId="4759"/>
    <cellStyle name="Normal 33 3 5 4 2" xfId="21674"/>
    <cellStyle name="Normal 33 3 5 5" xfId="19531"/>
    <cellStyle name="Normal 33 3 5 6" xfId="31330"/>
    <cellStyle name="Normal 33 3 5 7" xfId="36740"/>
    <cellStyle name="Normal 33 3 5 8" xfId="14745"/>
    <cellStyle name="Normal 33 3 6" xfId="1686"/>
    <cellStyle name="Normal 33 3 6 2" xfId="11158"/>
    <cellStyle name="Normal 33 3 6 2 2" xfId="27765"/>
    <cellStyle name="Normal 33 3 6 3" xfId="19047"/>
    <cellStyle name="Normal 33 3 6 4" xfId="32597"/>
    <cellStyle name="Normal 33 3 6 5" xfId="38073"/>
    <cellStyle name="Normal 33 3 6 6" xfId="16006"/>
    <cellStyle name="Normal 33 3 7" xfId="8342"/>
    <cellStyle name="Normal 33 3 7 2" xfId="35330"/>
    <cellStyle name="Normal 33 3 7 3" xfId="24959"/>
    <cellStyle name="Normal 33 3 8" xfId="6696"/>
    <cellStyle name="Normal 33 3 8 2" xfId="40053"/>
    <cellStyle name="Normal 33 3 8 3" xfId="23319"/>
    <cellStyle name="Normal 33 3 9" xfId="4241"/>
    <cellStyle name="Normal 33 3 9 2" xfId="21186"/>
    <cellStyle name="Normal 34 2" xfId="365"/>
    <cellStyle name="Normal 34 2 10" xfId="18064"/>
    <cellStyle name="Normal 34 2 11" xfId="29794"/>
    <cellStyle name="Normal 34 2 12" xfId="34739"/>
    <cellStyle name="Normal 34 2 13" xfId="13194"/>
    <cellStyle name="Normal 34 2 2" xfId="1180"/>
    <cellStyle name="Normal 34 2 2 10" xfId="13575"/>
    <cellStyle name="Normal 34 2 2 2" xfId="3190"/>
    <cellStyle name="Normal 34 2 2 2 2" xfId="10389"/>
    <cellStyle name="Normal 34 2 2 2 2 2" xfId="26997"/>
    <cellStyle name="Normal 34 2 2 2 3" xfId="20397"/>
    <cellStyle name="Normal 34 2 2 2 4" xfId="31822"/>
    <cellStyle name="Normal 34 2 2 2 5" xfId="37295"/>
    <cellStyle name="Normal 34 2 2 2 6" xfId="15238"/>
    <cellStyle name="Normal 34 2 2 3" xfId="12413"/>
    <cellStyle name="Normal 34 2 2 3 2" xfId="29020"/>
    <cellStyle name="Normal 34 2 2 3 3" xfId="33850"/>
    <cellStyle name="Normal 34 2 2 3 4" xfId="39326"/>
    <cellStyle name="Normal 34 2 2 3 5" xfId="17261"/>
    <cellStyle name="Normal 34 2 2 4" xfId="8724"/>
    <cellStyle name="Normal 34 2 2 4 2" xfId="37126"/>
    <cellStyle name="Normal 34 2 2 4 3" xfId="25340"/>
    <cellStyle name="Normal 34 2 2 5" xfId="7562"/>
    <cellStyle name="Normal 34 2 2 5 2" xfId="40684"/>
    <cellStyle name="Normal 34 2 2 5 3" xfId="24181"/>
    <cellStyle name="Normal 34 2 2 6" xfId="5769"/>
    <cellStyle name="Normal 34 2 2 6 2" xfId="22540"/>
    <cellStyle name="Normal 34 2 2 7" xfId="18557"/>
    <cellStyle name="Normal 34 2 2 8" xfId="30175"/>
    <cellStyle name="Normal 34 2 2 9" xfId="35507"/>
    <cellStyle name="Normal 34 2 3" xfId="3671"/>
    <cellStyle name="Normal 34 2 3 10" xfId="13956"/>
    <cellStyle name="Normal 34 2 3 2" xfId="10771"/>
    <cellStyle name="Normal 34 2 3 2 2" xfId="27378"/>
    <cellStyle name="Normal 34 2 3 2 3" xfId="32203"/>
    <cellStyle name="Normal 34 2 3 2 4" xfId="37676"/>
    <cellStyle name="Normal 34 2 3 2 5" xfId="15619"/>
    <cellStyle name="Normal 34 2 3 3" xfId="12794"/>
    <cellStyle name="Normal 34 2 3 3 2" xfId="29401"/>
    <cellStyle name="Normal 34 2 3 3 3" xfId="34231"/>
    <cellStyle name="Normal 34 2 3 3 4" xfId="39707"/>
    <cellStyle name="Normal 34 2 3 3 5" xfId="17642"/>
    <cellStyle name="Normal 34 2 3 4" xfId="9105"/>
    <cellStyle name="Normal 34 2 3 4 2" xfId="41939"/>
    <cellStyle name="Normal 34 2 3 4 3" xfId="25721"/>
    <cellStyle name="Normal 34 2 3 5" xfId="7943"/>
    <cellStyle name="Normal 34 2 3 5 2" xfId="40962"/>
    <cellStyle name="Normal 34 2 3 5 3" xfId="24562"/>
    <cellStyle name="Normal 34 2 3 6" xfId="6250"/>
    <cellStyle name="Normal 34 2 3 6 2" xfId="22921"/>
    <cellStyle name="Normal 34 2 3 7" xfId="20779"/>
    <cellStyle name="Normal 34 2 3 8" xfId="30556"/>
    <cellStyle name="Normal 34 2 3 9" xfId="35946"/>
    <cellStyle name="Normal 34 2 4" xfId="2777"/>
    <cellStyle name="Normal 34 2 4 2" xfId="12032"/>
    <cellStyle name="Normal 34 2 4 2 2" xfId="28639"/>
    <cellStyle name="Normal 34 2 4 2 3" xfId="33469"/>
    <cellStyle name="Normal 34 2 4 2 4" xfId="38945"/>
    <cellStyle name="Normal 34 2 4 2 5" xfId="16880"/>
    <cellStyle name="Normal 34 2 4 3" xfId="9504"/>
    <cellStyle name="Normal 34 2 4 3 2" xfId="42265"/>
    <cellStyle name="Normal 34 2 4 3 3" xfId="26114"/>
    <cellStyle name="Normal 34 2 4 4" xfId="7181"/>
    <cellStyle name="Normal 34 2 4 4 2" xfId="40978"/>
    <cellStyle name="Normal 34 2 4 4 3" xfId="23800"/>
    <cellStyle name="Normal 34 2 4 5" xfId="5358"/>
    <cellStyle name="Normal 34 2 4 5 2" xfId="22159"/>
    <cellStyle name="Normal 34 2 4 6" xfId="20016"/>
    <cellStyle name="Normal 34 2 4 7" xfId="30940"/>
    <cellStyle name="Normal 34 2 4 8" xfId="36346"/>
    <cellStyle name="Normal 34 2 4 9" xfId="14355"/>
    <cellStyle name="Normal 34 2 5" xfId="2179"/>
    <cellStyle name="Normal 34 2 5 2" xfId="11550"/>
    <cellStyle name="Normal 34 2 5 2 2" xfId="28157"/>
    <cellStyle name="Normal 34 2 5 2 3" xfId="32987"/>
    <cellStyle name="Normal 34 2 5 2 4" xfId="38463"/>
    <cellStyle name="Normal 34 2 5 2 5" xfId="16398"/>
    <cellStyle name="Normal 34 2 5 3" xfId="9895"/>
    <cellStyle name="Normal 34 2 5 3 2" xfId="42649"/>
    <cellStyle name="Normal 34 2 5 3 3" xfId="26505"/>
    <cellStyle name="Normal 34 2 5 4" xfId="4760"/>
    <cellStyle name="Normal 34 2 5 4 2" xfId="21675"/>
    <cellStyle name="Normal 34 2 5 5" xfId="19532"/>
    <cellStyle name="Normal 34 2 5 6" xfId="31331"/>
    <cellStyle name="Normal 34 2 5 7" xfId="36741"/>
    <cellStyle name="Normal 34 2 5 8" xfId="14746"/>
    <cellStyle name="Normal 34 2 6" xfId="1687"/>
    <cellStyle name="Normal 34 2 6 2" xfId="11159"/>
    <cellStyle name="Normal 34 2 6 2 2" xfId="27766"/>
    <cellStyle name="Normal 34 2 6 3" xfId="19048"/>
    <cellStyle name="Normal 34 2 6 4" xfId="32598"/>
    <cellStyle name="Normal 34 2 6 5" xfId="38074"/>
    <cellStyle name="Normal 34 2 6 6" xfId="16007"/>
    <cellStyle name="Normal 34 2 7" xfId="8343"/>
    <cellStyle name="Normal 34 2 7 2" xfId="41685"/>
    <cellStyle name="Normal 34 2 7 3" xfId="24960"/>
    <cellStyle name="Normal 34 2 8" xfId="6697"/>
    <cellStyle name="Normal 34 2 8 2" xfId="40425"/>
    <cellStyle name="Normal 34 2 8 3" xfId="23320"/>
    <cellStyle name="Normal 34 2 9" xfId="4242"/>
    <cellStyle name="Normal 34 2 9 2" xfId="21187"/>
    <cellStyle name="Normal 34 3" xfId="366"/>
    <cellStyle name="Normal 34 3 10" xfId="18065"/>
    <cellStyle name="Normal 34 3 11" xfId="29795"/>
    <cellStyle name="Normal 34 3 12" xfId="34740"/>
    <cellStyle name="Normal 34 3 13" xfId="13195"/>
    <cellStyle name="Normal 34 3 2" xfId="1181"/>
    <cellStyle name="Normal 34 3 2 10" xfId="13576"/>
    <cellStyle name="Normal 34 3 2 2" xfId="3191"/>
    <cellStyle name="Normal 34 3 2 2 2" xfId="10390"/>
    <cellStyle name="Normal 34 3 2 2 2 2" xfId="26998"/>
    <cellStyle name="Normal 34 3 2 2 3" xfId="20398"/>
    <cellStyle name="Normal 34 3 2 2 4" xfId="31823"/>
    <cellStyle name="Normal 34 3 2 2 5" xfId="37296"/>
    <cellStyle name="Normal 34 3 2 2 6" xfId="15239"/>
    <cellStyle name="Normal 34 3 2 3" xfId="12414"/>
    <cellStyle name="Normal 34 3 2 3 2" xfId="29021"/>
    <cellStyle name="Normal 34 3 2 3 3" xfId="33851"/>
    <cellStyle name="Normal 34 3 2 3 4" xfId="39327"/>
    <cellStyle name="Normal 34 3 2 3 5" xfId="17262"/>
    <cellStyle name="Normal 34 3 2 4" xfId="8725"/>
    <cellStyle name="Normal 34 3 2 4 2" xfId="34681"/>
    <cellStyle name="Normal 34 3 2 4 3" xfId="25341"/>
    <cellStyle name="Normal 34 3 2 5" xfId="7563"/>
    <cellStyle name="Normal 34 3 2 5 2" xfId="40271"/>
    <cellStyle name="Normal 34 3 2 5 3" xfId="24182"/>
    <cellStyle name="Normal 34 3 2 6" xfId="5770"/>
    <cellStyle name="Normal 34 3 2 6 2" xfId="22541"/>
    <cellStyle name="Normal 34 3 2 7" xfId="18558"/>
    <cellStyle name="Normal 34 3 2 8" xfId="30176"/>
    <cellStyle name="Normal 34 3 2 9" xfId="35508"/>
    <cellStyle name="Normal 34 3 3" xfId="3672"/>
    <cellStyle name="Normal 34 3 3 10" xfId="13957"/>
    <cellStyle name="Normal 34 3 3 2" xfId="10772"/>
    <cellStyle name="Normal 34 3 3 2 2" xfId="27379"/>
    <cellStyle name="Normal 34 3 3 2 3" xfId="32204"/>
    <cellStyle name="Normal 34 3 3 2 4" xfId="37677"/>
    <cellStyle name="Normal 34 3 3 2 5" xfId="15620"/>
    <cellStyle name="Normal 34 3 3 3" xfId="12795"/>
    <cellStyle name="Normal 34 3 3 3 2" xfId="29402"/>
    <cellStyle name="Normal 34 3 3 3 3" xfId="34232"/>
    <cellStyle name="Normal 34 3 3 3 4" xfId="39708"/>
    <cellStyle name="Normal 34 3 3 3 5" xfId="17643"/>
    <cellStyle name="Normal 34 3 3 4" xfId="9106"/>
    <cellStyle name="Normal 34 3 3 4 2" xfId="41044"/>
    <cellStyle name="Normal 34 3 3 4 3" xfId="25722"/>
    <cellStyle name="Normal 34 3 3 5" xfId="7944"/>
    <cellStyle name="Normal 34 3 3 5 2" xfId="40576"/>
    <cellStyle name="Normal 34 3 3 5 3" xfId="24563"/>
    <cellStyle name="Normal 34 3 3 6" xfId="6251"/>
    <cellStyle name="Normal 34 3 3 6 2" xfId="22922"/>
    <cellStyle name="Normal 34 3 3 7" xfId="20780"/>
    <cellStyle name="Normal 34 3 3 8" xfId="30557"/>
    <cellStyle name="Normal 34 3 3 9" xfId="35947"/>
    <cellStyle name="Normal 34 3 4" xfId="2778"/>
    <cellStyle name="Normal 34 3 4 2" xfId="12033"/>
    <cellStyle name="Normal 34 3 4 2 2" xfId="28640"/>
    <cellStyle name="Normal 34 3 4 2 3" xfId="33470"/>
    <cellStyle name="Normal 34 3 4 2 4" xfId="38946"/>
    <cellStyle name="Normal 34 3 4 2 5" xfId="16881"/>
    <cellStyle name="Normal 34 3 4 3" xfId="9505"/>
    <cellStyle name="Normal 34 3 4 3 2" xfId="42266"/>
    <cellStyle name="Normal 34 3 4 3 3" xfId="26115"/>
    <cellStyle name="Normal 34 3 4 4" xfId="7182"/>
    <cellStyle name="Normal 34 3 4 4 2" xfId="40144"/>
    <cellStyle name="Normal 34 3 4 4 3" xfId="23801"/>
    <cellStyle name="Normal 34 3 4 5" xfId="5359"/>
    <cellStyle name="Normal 34 3 4 5 2" xfId="22160"/>
    <cellStyle name="Normal 34 3 4 6" xfId="20017"/>
    <cellStyle name="Normal 34 3 4 7" xfId="30941"/>
    <cellStyle name="Normal 34 3 4 8" xfId="36347"/>
    <cellStyle name="Normal 34 3 4 9" xfId="14356"/>
    <cellStyle name="Normal 34 3 5" xfId="2180"/>
    <cellStyle name="Normal 34 3 5 2" xfId="11551"/>
    <cellStyle name="Normal 34 3 5 2 2" xfId="28158"/>
    <cellStyle name="Normal 34 3 5 2 3" xfId="32988"/>
    <cellStyle name="Normal 34 3 5 2 4" xfId="38464"/>
    <cellStyle name="Normal 34 3 5 2 5" xfId="16399"/>
    <cellStyle name="Normal 34 3 5 3" xfId="9896"/>
    <cellStyle name="Normal 34 3 5 3 2" xfId="42650"/>
    <cellStyle name="Normal 34 3 5 3 3" xfId="26506"/>
    <cellStyle name="Normal 34 3 5 4" xfId="4761"/>
    <cellStyle name="Normal 34 3 5 4 2" xfId="21676"/>
    <cellStyle name="Normal 34 3 5 5" xfId="19533"/>
    <cellStyle name="Normal 34 3 5 6" xfId="31332"/>
    <cellStyle name="Normal 34 3 5 7" xfId="36742"/>
    <cellStyle name="Normal 34 3 5 8" xfId="14747"/>
    <cellStyle name="Normal 34 3 6" xfId="1688"/>
    <cellStyle name="Normal 34 3 6 2" xfId="11160"/>
    <cellStyle name="Normal 34 3 6 2 2" xfId="27767"/>
    <cellStyle name="Normal 34 3 6 3" xfId="19049"/>
    <cellStyle name="Normal 34 3 6 4" xfId="32599"/>
    <cellStyle name="Normal 34 3 6 5" xfId="38075"/>
    <cellStyle name="Normal 34 3 6 6" xfId="16008"/>
    <cellStyle name="Normal 34 3 7" xfId="8344"/>
    <cellStyle name="Normal 34 3 7 2" xfId="40547"/>
    <cellStyle name="Normal 34 3 7 3" xfId="24961"/>
    <cellStyle name="Normal 34 3 8" xfId="6698"/>
    <cellStyle name="Normal 34 3 8 2" xfId="39978"/>
    <cellStyle name="Normal 34 3 8 3" xfId="23321"/>
    <cellStyle name="Normal 34 3 9" xfId="4243"/>
    <cellStyle name="Normal 34 3 9 2" xfId="21188"/>
    <cellStyle name="Normal 35 2" xfId="367"/>
    <cellStyle name="Normal 35 2 10" xfId="18066"/>
    <cellStyle name="Normal 35 2 11" xfId="29796"/>
    <cellStyle name="Normal 35 2 12" xfId="34741"/>
    <cellStyle name="Normal 35 2 13" xfId="13196"/>
    <cellStyle name="Normal 35 2 2" xfId="1182"/>
    <cellStyle name="Normal 35 2 2 10" xfId="13577"/>
    <cellStyle name="Normal 35 2 2 2" xfId="3192"/>
    <cellStyle name="Normal 35 2 2 2 2" xfId="10391"/>
    <cellStyle name="Normal 35 2 2 2 2 2" xfId="26999"/>
    <cellStyle name="Normal 35 2 2 2 3" xfId="20399"/>
    <cellStyle name="Normal 35 2 2 2 4" xfId="31824"/>
    <cellStyle name="Normal 35 2 2 2 5" xfId="37297"/>
    <cellStyle name="Normal 35 2 2 2 6" xfId="15240"/>
    <cellStyle name="Normal 35 2 2 3" xfId="12415"/>
    <cellStyle name="Normal 35 2 2 3 2" xfId="29022"/>
    <cellStyle name="Normal 35 2 2 3 3" xfId="33852"/>
    <cellStyle name="Normal 35 2 2 3 4" xfId="39328"/>
    <cellStyle name="Normal 35 2 2 3 5" xfId="17263"/>
    <cellStyle name="Normal 35 2 2 4" xfId="8726"/>
    <cellStyle name="Normal 35 2 2 4 2" xfId="35273"/>
    <cellStyle name="Normal 35 2 2 4 3" xfId="25342"/>
    <cellStyle name="Normal 35 2 2 5" xfId="7564"/>
    <cellStyle name="Normal 35 2 2 5 2" xfId="40298"/>
    <cellStyle name="Normal 35 2 2 5 3" xfId="24183"/>
    <cellStyle name="Normal 35 2 2 6" xfId="5771"/>
    <cellStyle name="Normal 35 2 2 6 2" xfId="22542"/>
    <cellStyle name="Normal 35 2 2 7" xfId="18559"/>
    <cellStyle name="Normal 35 2 2 8" xfId="30177"/>
    <cellStyle name="Normal 35 2 2 9" xfId="35509"/>
    <cellStyle name="Normal 35 2 3" xfId="3673"/>
    <cellStyle name="Normal 35 2 3 10" xfId="13958"/>
    <cellStyle name="Normal 35 2 3 2" xfId="10773"/>
    <cellStyle name="Normal 35 2 3 2 2" xfId="27380"/>
    <cellStyle name="Normal 35 2 3 2 3" xfId="32205"/>
    <cellStyle name="Normal 35 2 3 2 4" xfId="37678"/>
    <cellStyle name="Normal 35 2 3 2 5" xfId="15621"/>
    <cellStyle name="Normal 35 2 3 3" xfId="12796"/>
    <cellStyle name="Normal 35 2 3 3 2" xfId="29403"/>
    <cellStyle name="Normal 35 2 3 3 3" xfId="34233"/>
    <cellStyle name="Normal 35 2 3 3 4" xfId="39709"/>
    <cellStyle name="Normal 35 2 3 3 5" xfId="17644"/>
    <cellStyle name="Normal 35 2 3 4" xfId="9107"/>
    <cellStyle name="Normal 35 2 3 4 2" xfId="41976"/>
    <cellStyle name="Normal 35 2 3 4 3" xfId="25723"/>
    <cellStyle name="Normal 35 2 3 5" xfId="7945"/>
    <cellStyle name="Normal 35 2 3 5 2" xfId="40516"/>
    <cellStyle name="Normal 35 2 3 5 3" xfId="24564"/>
    <cellStyle name="Normal 35 2 3 6" xfId="6252"/>
    <cellStyle name="Normal 35 2 3 6 2" xfId="22923"/>
    <cellStyle name="Normal 35 2 3 7" xfId="20781"/>
    <cellStyle name="Normal 35 2 3 8" xfId="30558"/>
    <cellStyle name="Normal 35 2 3 9" xfId="35948"/>
    <cellStyle name="Normal 35 2 4" xfId="2779"/>
    <cellStyle name="Normal 35 2 4 2" xfId="12034"/>
    <cellStyle name="Normal 35 2 4 2 2" xfId="28641"/>
    <cellStyle name="Normal 35 2 4 2 3" xfId="33471"/>
    <cellStyle name="Normal 35 2 4 2 4" xfId="38947"/>
    <cellStyle name="Normal 35 2 4 2 5" xfId="16882"/>
    <cellStyle name="Normal 35 2 4 3" xfId="9506"/>
    <cellStyle name="Normal 35 2 4 3 2" xfId="42267"/>
    <cellStyle name="Normal 35 2 4 3 3" xfId="26116"/>
    <cellStyle name="Normal 35 2 4 4" xfId="7183"/>
    <cellStyle name="Normal 35 2 4 4 2" xfId="41067"/>
    <cellStyle name="Normal 35 2 4 4 3" xfId="23802"/>
    <cellStyle name="Normal 35 2 4 5" xfId="5360"/>
    <cellStyle name="Normal 35 2 4 5 2" xfId="22161"/>
    <cellStyle name="Normal 35 2 4 6" xfId="20018"/>
    <cellStyle name="Normal 35 2 4 7" xfId="30942"/>
    <cellStyle name="Normal 35 2 4 8" xfId="36348"/>
    <cellStyle name="Normal 35 2 4 9" xfId="14357"/>
    <cellStyle name="Normal 35 2 5" xfId="2181"/>
    <cellStyle name="Normal 35 2 5 2" xfId="11552"/>
    <cellStyle name="Normal 35 2 5 2 2" xfId="28159"/>
    <cellStyle name="Normal 35 2 5 2 3" xfId="32989"/>
    <cellStyle name="Normal 35 2 5 2 4" xfId="38465"/>
    <cellStyle name="Normal 35 2 5 2 5" xfId="16400"/>
    <cellStyle name="Normal 35 2 5 3" xfId="9897"/>
    <cellStyle name="Normal 35 2 5 3 2" xfId="42651"/>
    <cellStyle name="Normal 35 2 5 3 3" xfId="26507"/>
    <cellStyle name="Normal 35 2 5 4" xfId="4762"/>
    <cellStyle name="Normal 35 2 5 4 2" xfId="21677"/>
    <cellStyle name="Normal 35 2 5 5" xfId="19534"/>
    <cellStyle name="Normal 35 2 5 6" xfId="31333"/>
    <cellStyle name="Normal 35 2 5 7" xfId="36743"/>
    <cellStyle name="Normal 35 2 5 8" xfId="14748"/>
    <cellStyle name="Normal 35 2 6" xfId="1689"/>
    <cellStyle name="Normal 35 2 6 2" xfId="11161"/>
    <cellStyle name="Normal 35 2 6 2 2" xfId="27768"/>
    <cellStyle name="Normal 35 2 6 3" xfId="19050"/>
    <cellStyle name="Normal 35 2 6 4" xfId="32600"/>
    <cellStyle name="Normal 35 2 6 5" xfId="38076"/>
    <cellStyle name="Normal 35 2 6 6" xfId="16009"/>
    <cellStyle name="Normal 35 2 7" xfId="8345"/>
    <cellStyle name="Normal 35 2 7 2" xfId="41212"/>
    <cellStyle name="Normal 35 2 7 3" xfId="24962"/>
    <cellStyle name="Normal 35 2 8" xfId="6699"/>
    <cellStyle name="Normal 35 2 8 2" xfId="40069"/>
    <cellStyle name="Normal 35 2 8 3" xfId="23322"/>
    <cellStyle name="Normal 35 2 9" xfId="4244"/>
    <cellStyle name="Normal 35 2 9 2" xfId="21189"/>
    <cellStyle name="Normal 35 3" xfId="368"/>
    <cellStyle name="Normal 35 3 10" xfId="18067"/>
    <cellStyle name="Normal 35 3 11" xfId="29797"/>
    <cellStyle name="Normal 35 3 12" xfId="34742"/>
    <cellStyle name="Normal 35 3 13" xfId="13197"/>
    <cellStyle name="Normal 35 3 2" xfId="1183"/>
    <cellStyle name="Normal 35 3 2 10" xfId="13578"/>
    <cellStyle name="Normal 35 3 2 2" xfId="3193"/>
    <cellStyle name="Normal 35 3 2 2 2" xfId="10392"/>
    <cellStyle name="Normal 35 3 2 2 2 2" xfId="27000"/>
    <cellStyle name="Normal 35 3 2 2 3" xfId="20400"/>
    <cellStyle name="Normal 35 3 2 2 4" xfId="31825"/>
    <cellStyle name="Normal 35 3 2 2 5" xfId="37298"/>
    <cellStyle name="Normal 35 3 2 2 6" xfId="15241"/>
    <cellStyle name="Normal 35 3 2 3" xfId="12416"/>
    <cellStyle name="Normal 35 3 2 3 2" xfId="29023"/>
    <cellStyle name="Normal 35 3 2 3 3" xfId="33853"/>
    <cellStyle name="Normal 35 3 2 3 4" xfId="39329"/>
    <cellStyle name="Normal 35 3 2 3 5" xfId="17264"/>
    <cellStyle name="Normal 35 3 2 4" xfId="8727"/>
    <cellStyle name="Normal 35 3 2 4 2" xfId="40742"/>
    <cellStyle name="Normal 35 3 2 4 3" xfId="25343"/>
    <cellStyle name="Normal 35 3 2 5" xfId="7565"/>
    <cellStyle name="Normal 35 3 2 5 2" xfId="40357"/>
    <cellStyle name="Normal 35 3 2 5 3" xfId="24184"/>
    <cellStyle name="Normal 35 3 2 6" xfId="5772"/>
    <cellStyle name="Normal 35 3 2 6 2" xfId="22543"/>
    <cellStyle name="Normal 35 3 2 7" xfId="18560"/>
    <cellStyle name="Normal 35 3 2 8" xfId="30178"/>
    <cellStyle name="Normal 35 3 2 9" xfId="35510"/>
    <cellStyle name="Normal 35 3 3" xfId="3674"/>
    <cellStyle name="Normal 35 3 3 10" xfId="13959"/>
    <cellStyle name="Normal 35 3 3 2" xfId="10774"/>
    <cellStyle name="Normal 35 3 3 2 2" xfId="27381"/>
    <cellStyle name="Normal 35 3 3 2 3" xfId="32206"/>
    <cellStyle name="Normal 35 3 3 2 4" xfId="37679"/>
    <cellStyle name="Normal 35 3 3 2 5" xfId="15622"/>
    <cellStyle name="Normal 35 3 3 3" xfId="12797"/>
    <cellStyle name="Normal 35 3 3 3 2" xfId="29404"/>
    <cellStyle name="Normal 35 3 3 3 3" xfId="34234"/>
    <cellStyle name="Normal 35 3 3 3 4" xfId="39710"/>
    <cellStyle name="Normal 35 3 3 3 5" xfId="17645"/>
    <cellStyle name="Normal 35 3 3 4" xfId="9108"/>
    <cellStyle name="Normal 35 3 3 4 2" xfId="40842"/>
    <cellStyle name="Normal 35 3 3 4 3" xfId="25724"/>
    <cellStyle name="Normal 35 3 3 5" xfId="7946"/>
    <cellStyle name="Normal 35 3 3 5 2" xfId="41345"/>
    <cellStyle name="Normal 35 3 3 5 3" xfId="24565"/>
    <cellStyle name="Normal 35 3 3 6" xfId="6253"/>
    <cellStyle name="Normal 35 3 3 6 2" xfId="22924"/>
    <cellStyle name="Normal 35 3 3 7" xfId="20782"/>
    <cellStyle name="Normal 35 3 3 8" xfId="30559"/>
    <cellStyle name="Normal 35 3 3 9" xfId="35949"/>
    <cellStyle name="Normal 35 3 4" xfId="2780"/>
    <cellStyle name="Normal 35 3 4 2" xfId="12035"/>
    <cellStyle name="Normal 35 3 4 2 2" xfId="28642"/>
    <cellStyle name="Normal 35 3 4 2 3" xfId="33472"/>
    <cellStyle name="Normal 35 3 4 2 4" xfId="38948"/>
    <cellStyle name="Normal 35 3 4 2 5" xfId="16883"/>
    <cellStyle name="Normal 35 3 4 3" xfId="9507"/>
    <cellStyle name="Normal 35 3 4 3 2" xfId="42268"/>
    <cellStyle name="Normal 35 3 4 3 3" xfId="26117"/>
    <cellStyle name="Normal 35 3 4 4" xfId="7184"/>
    <cellStyle name="Normal 35 3 4 4 2" xfId="41655"/>
    <cellStyle name="Normal 35 3 4 4 3" xfId="23803"/>
    <cellStyle name="Normal 35 3 4 5" xfId="5361"/>
    <cellStyle name="Normal 35 3 4 5 2" xfId="22162"/>
    <cellStyle name="Normal 35 3 4 6" xfId="20019"/>
    <cellStyle name="Normal 35 3 4 7" xfId="30943"/>
    <cellStyle name="Normal 35 3 4 8" xfId="36349"/>
    <cellStyle name="Normal 35 3 4 9" xfId="14358"/>
    <cellStyle name="Normal 35 3 5" xfId="2182"/>
    <cellStyle name="Normal 35 3 5 2" xfId="11553"/>
    <cellStyle name="Normal 35 3 5 2 2" xfId="28160"/>
    <cellStyle name="Normal 35 3 5 2 3" xfId="32990"/>
    <cellStyle name="Normal 35 3 5 2 4" xfId="38466"/>
    <cellStyle name="Normal 35 3 5 2 5" xfId="16401"/>
    <cellStyle name="Normal 35 3 5 3" xfId="9898"/>
    <cellStyle name="Normal 35 3 5 3 2" xfId="42652"/>
    <cellStyle name="Normal 35 3 5 3 3" xfId="26508"/>
    <cellStyle name="Normal 35 3 5 4" xfId="4763"/>
    <cellStyle name="Normal 35 3 5 4 2" xfId="21678"/>
    <cellStyle name="Normal 35 3 5 5" xfId="19535"/>
    <cellStyle name="Normal 35 3 5 6" xfId="31334"/>
    <cellStyle name="Normal 35 3 5 7" xfId="36744"/>
    <cellStyle name="Normal 35 3 5 8" xfId="14749"/>
    <cellStyle name="Normal 35 3 6" xfId="1690"/>
    <cellStyle name="Normal 35 3 6 2" xfId="11162"/>
    <cellStyle name="Normal 35 3 6 2 2" xfId="27769"/>
    <cellStyle name="Normal 35 3 6 3" xfId="19051"/>
    <cellStyle name="Normal 35 3 6 4" xfId="32601"/>
    <cellStyle name="Normal 35 3 6 5" xfId="38077"/>
    <cellStyle name="Normal 35 3 6 6" xfId="16010"/>
    <cellStyle name="Normal 35 3 7" xfId="8346"/>
    <cellStyle name="Normal 35 3 7 2" xfId="34555"/>
    <cellStyle name="Normal 35 3 7 3" xfId="24963"/>
    <cellStyle name="Normal 35 3 8" xfId="6700"/>
    <cellStyle name="Normal 35 3 8 2" xfId="41261"/>
    <cellStyle name="Normal 35 3 8 3" xfId="23323"/>
    <cellStyle name="Normal 35 3 9" xfId="4245"/>
    <cellStyle name="Normal 35 3 9 2" xfId="21190"/>
    <cellStyle name="Normal 36 2" xfId="369"/>
    <cellStyle name="Normal 36 2 10" xfId="18068"/>
    <cellStyle name="Normal 36 2 11" xfId="29798"/>
    <cellStyle name="Normal 36 2 12" xfId="34743"/>
    <cellStyle name="Normal 36 2 13" xfId="13198"/>
    <cellStyle name="Normal 36 2 2" xfId="1184"/>
    <cellStyle name="Normal 36 2 2 10" xfId="13579"/>
    <cellStyle name="Normal 36 2 2 2" xfId="3194"/>
    <cellStyle name="Normal 36 2 2 2 2" xfId="10393"/>
    <cellStyle name="Normal 36 2 2 2 2 2" xfId="27001"/>
    <cellStyle name="Normal 36 2 2 2 3" xfId="20401"/>
    <cellStyle name="Normal 36 2 2 2 4" xfId="31826"/>
    <cellStyle name="Normal 36 2 2 2 5" xfId="37299"/>
    <cellStyle name="Normal 36 2 2 2 6" xfId="15242"/>
    <cellStyle name="Normal 36 2 2 3" xfId="12417"/>
    <cellStyle name="Normal 36 2 2 3 2" xfId="29024"/>
    <cellStyle name="Normal 36 2 2 3 3" xfId="33854"/>
    <cellStyle name="Normal 36 2 2 3 4" xfId="39330"/>
    <cellStyle name="Normal 36 2 2 3 5" xfId="17265"/>
    <cellStyle name="Normal 36 2 2 4" xfId="8728"/>
    <cellStyle name="Normal 36 2 2 4 2" xfId="41331"/>
    <cellStyle name="Normal 36 2 2 4 3" xfId="25344"/>
    <cellStyle name="Normal 36 2 2 5" xfId="7566"/>
    <cellStyle name="Normal 36 2 2 5 2" xfId="35103"/>
    <cellStyle name="Normal 36 2 2 5 3" xfId="24185"/>
    <cellStyle name="Normal 36 2 2 6" xfId="5773"/>
    <cellStyle name="Normal 36 2 2 6 2" xfId="22544"/>
    <cellStyle name="Normal 36 2 2 7" xfId="18561"/>
    <cellStyle name="Normal 36 2 2 8" xfId="30179"/>
    <cellStyle name="Normal 36 2 2 9" xfId="35511"/>
    <cellStyle name="Normal 36 2 3" xfId="3675"/>
    <cellStyle name="Normal 36 2 3 10" xfId="13960"/>
    <cellStyle name="Normal 36 2 3 2" xfId="10775"/>
    <cellStyle name="Normal 36 2 3 2 2" xfId="27382"/>
    <cellStyle name="Normal 36 2 3 2 3" xfId="32207"/>
    <cellStyle name="Normal 36 2 3 2 4" xfId="37680"/>
    <cellStyle name="Normal 36 2 3 2 5" xfId="15623"/>
    <cellStyle name="Normal 36 2 3 3" xfId="12798"/>
    <cellStyle name="Normal 36 2 3 3 2" xfId="29405"/>
    <cellStyle name="Normal 36 2 3 3 3" xfId="34235"/>
    <cellStyle name="Normal 36 2 3 3 4" xfId="39711"/>
    <cellStyle name="Normal 36 2 3 3 5" xfId="17646"/>
    <cellStyle name="Normal 36 2 3 4" xfId="9109"/>
    <cellStyle name="Normal 36 2 3 4 2" xfId="40581"/>
    <cellStyle name="Normal 36 2 3 4 3" xfId="25725"/>
    <cellStyle name="Normal 36 2 3 5" xfId="7947"/>
    <cellStyle name="Normal 36 2 3 5 2" xfId="42021"/>
    <cellStyle name="Normal 36 2 3 5 3" xfId="24566"/>
    <cellStyle name="Normal 36 2 3 6" xfId="6254"/>
    <cellStyle name="Normal 36 2 3 6 2" xfId="22925"/>
    <cellStyle name="Normal 36 2 3 7" xfId="20783"/>
    <cellStyle name="Normal 36 2 3 8" xfId="30560"/>
    <cellStyle name="Normal 36 2 3 9" xfId="35950"/>
    <cellStyle name="Normal 36 2 4" xfId="2781"/>
    <cellStyle name="Normal 36 2 4 2" xfId="12036"/>
    <cellStyle name="Normal 36 2 4 2 2" xfId="28643"/>
    <cellStyle name="Normal 36 2 4 2 3" xfId="33473"/>
    <cellStyle name="Normal 36 2 4 2 4" xfId="38949"/>
    <cellStyle name="Normal 36 2 4 2 5" xfId="16884"/>
    <cellStyle name="Normal 36 2 4 3" xfId="9508"/>
    <cellStyle name="Normal 36 2 4 3 2" xfId="42269"/>
    <cellStyle name="Normal 36 2 4 3 3" xfId="26118"/>
    <cellStyle name="Normal 36 2 4 4" xfId="7185"/>
    <cellStyle name="Normal 36 2 4 4 2" xfId="40345"/>
    <cellStyle name="Normal 36 2 4 4 3" xfId="23804"/>
    <cellStyle name="Normal 36 2 4 5" xfId="5362"/>
    <cellStyle name="Normal 36 2 4 5 2" xfId="22163"/>
    <cellStyle name="Normal 36 2 4 6" xfId="20020"/>
    <cellStyle name="Normal 36 2 4 7" xfId="30944"/>
    <cellStyle name="Normal 36 2 4 8" xfId="36350"/>
    <cellStyle name="Normal 36 2 4 9" xfId="14359"/>
    <cellStyle name="Normal 36 2 5" xfId="2183"/>
    <cellStyle name="Normal 36 2 5 2" xfId="11554"/>
    <cellStyle name="Normal 36 2 5 2 2" xfId="28161"/>
    <cellStyle name="Normal 36 2 5 2 3" xfId="32991"/>
    <cellStyle name="Normal 36 2 5 2 4" xfId="38467"/>
    <cellStyle name="Normal 36 2 5 2 5" xfId="16402"/>
    <cellStyle name="Normal 36 2 5 3" xfId="9899"/>
    <cellStyle name="Normal 36 2 5 3 2" xfId="42653"/>
    <cellStyle name="Normal 36 2 5 3 3" xfId="26509"/>
    <cellStyle name="Normal 36 2 5 4" xfId="4764"/>
    <cellStyle name="Normal 36 2 5 4 2" xfId="21679"/>
    <cellStyle name="Normal 36 2 5 5" xfId="19536"/>
    <cellStyle name="Normal 36 2 5 6" xfId="31335"/>
    <cellStyle name="Normal 36 2 5 7" xfId="36745"/>
    <cellStyle name="Normal 36 2 5 8" xfId="14750"/>
    <cellStyle name="Normal 36 2 6" xfId="1691"/>
    <cellStyle name="Normal 36 2 6 2" xfId="11163"/>
    <cellStyle name="Normal 36 2 6 2 2" xfId="27770"/>
    <cellStyle name="Normal 36 2 6 3" xfId="19052"/>
    <cellStyle name="Normal 36 2 6 4" xfId="32602"/>
    <cellStyle name="Normal 36 2 6 5" xfId="38078"/>
    <cellStyle name="Normal 36 2 6 6" xfId="16011"/>
    <cellStyle name="Normal 36 2 7" xfId="8347"/>
    <cellStyle name="Normal 36 2 7 2" xfId="40251"/>
    <cellStyle name="Normal 36 2 7 3" xfId="24964"/>
    <cellStyle name="Normal 36 2 8" xfId="6701"/>
    <cellStyle name="Normal 36 2 8 2" xfId="34881"/>
    <cellStyle name="Normal 36 2 8 3" xfId="23324"/>
    <cellStyle name="Normal 36 2 9" xfId="4246"/>
    <cellStyle name="Normal 36 2 9 2" xfId="21191"/>
    <cellStyle name="Normal 36 3" xfId="370"/>
    <cellStyle name="Normal 36 3 10" xfId="18069"/>
    <cellStyle name="Normal 36 3 11" xfId="29799"/>
    <cellStyle name="Normal 36 3 12" xfId="34744"/>
    <cellStyle name="Normal 36 3 13" xfId="13199"/>
    <cellStyle name="Normal 36 3 2" xfId="1185"/>
    <cellStyle name="Normal 36 3 2 10" xfId="13580"/>
    <cellStyle name="Normal 36 3 2 2" xfId="3195"/>
    <cellStyle name="Normal 36 3 2 2 2" xfId="10394"/>
    <cellStyle name="Normal 36 3 2 2 2 2" xfId="27002"/>
    <cellStyle name="Normal 36 3 2 2 3" xfId="20402"/>
    <cellStyle name="Normal 36 3 2 2 4" xfId="31827"/>
    <cellStyle name="Normal 36 3 2 2 5" xfId="37300"/>
    <cellStyle name="Normal 36 3 2 2 6" xfId="15243"/>
    <cellStyle name="Normal 36 3 2 3" xfId="12418"/>
    <cellStyle name="Normal 36 3 2 3 2" xfId="29025"/>
    <cellStyle name="Normal 36 3 2 3 3" xfId="33855"/>
    <cellStyle name="Normal 36 3 2 3 4" xfId="39331"/>
    <cellStyle name="Normal 36 3 2 3 5" xfId="17266"/>
    <cellStyle name="Normal 36 3 2 4" xfId="8729"/>
    <cellStyle name="Normal 36 3 2 4 2" xfId="41847"/>
    <cellStyle name="Normal 36 3 2 4 3" xfId="25345"/>
    <cellStyle name="Normal 36 3 2 5" xfId="7567"/>
    <cellStyle name="Normal 36 3 2 5 2" xfId="41748"/>
    <cellStyle name="Normal 36 3 2 5 3" xfId="24186"/>
    <cellStyle name="Normal 36 3 2 6" xfId="5774"/>
    <cellStyle name="Normal 36 3 2 6 2" xfId="22545"/>
    <cellStyle name="Normal 36 3 2 7" xfId="18562"/>
    <cellStyle name="Normal 36 3 2 8" xfId="30180"/>
    <cellStyle name="Normal 36 3 2 9" xfId="35512"/>
    <cellStyle name="Normal 36 3 3" xfId="3676"/>
    <cellStyle name="Normal 36 3 3 10" xfId="13961"/>
    <cellStyle name="Normal 36 3 3 2" xfId="10776"/>
    <cellStyle name="Normal 36 3 3 2 2" xfId="27383"/>
    <cellStyle name="Normal 36 3 3 2 3" xfId="32208"/>
    <cellStyle name="Normal 36 3 3 2 4" xfId="37681"/>
    <cellStyle name="Normal 36 3 3 2 5" xfId="15624"/>
    <cellStyle name="Normal 36 3 3 3" xfId="12799"/>
    <cellStyle name="Normal 36 3 3 3 2" xfId="29406"/>
    <cellStyle name="Normal 36 3 3 3 3" xfId="34236"/>
    <cellStyle name="Normal 36 3 3 3 4" xfId="39712"/>
    <cellStyle name="Normal 36 3 3 3 5" xfId="17647"/>
    <cellStyle name="Normal 36 3 3 4" xfId="9110"/>
    <cellStyle name="Normal 36 3 3 4 2" xfId="41715"/>
    <cellStyle name="Normal 36 3 3 4 3" xfId="25726"/>
    <cellStyle name="Normal 36 3 3 5" xfId="7948"/>
    <cellStyle name="Normal 36 3 3 5 2" xfId="41556"/>
    <cellStyle name="Normal 36 3 3 5 3" xfId="24567"/>
    <cellStyle name="Normal 36 3 3 6" xfId="6255"/>
    <cellStyle name="Normal 36 3 3 6 2" xfId="22926"/>
    <cellStyle name="Normal 36 3 3 7" xfId="20784"/>
    <cellStyle name="Normal 36 3 3 8" xfId="30561"/>
    <cellStyle name="Normal 36 3 3 9" xfId="35951"/>
    <cellStyle name="Normal 36 3 4" xfId="2782"/>
    <cellStyle name="Normal 36 3 4 2" xfId="12037"/>
    <cellStyle name="Normal 36 3 4 2 2" xfId="28644"/>
    <cellStyle name="Normal 36 3 4 2 3" xfId="33474"/>
    <cellStyle name="Normal 36 3 4 2 4" xfId="38950"/>
    <cellStyle name="Normal 36 3 4 2 5" xfId="16885"/>
    <cellStyle name="Normal 36 3 4 3" xfId="9509"/>
    <cellStyle name="Normal 36 3 4 3 2" xfId="42270"/>
    <cellStyle name="Normal 36 3 4 3 3" xfId="26119"/>
    <cellStyle name="Normal 36 3 4 4" xfId="7186"/>
    <cellStyle name="Normal 36 3 4 4 2" xfId="40279"/>
    <cellStyle name="Normal 36 3 4 4 3" xfId="23805"/>
    <cellStyle name="Normal 36 3 4 5" xfId="5363"/>
    <cellStyle name="Normal 36 3 4 5 2" xfId="22164"/>
    <cellStyle name="Normal 36 3 4 6" xfId="20021"/>
    <cellStyle name="Normal 36 3 4 7" xfId="30945"/>
    <cellStyle name="Normal 36 3 4 8" xfId="36351"/>
    <cellStyle name="Normal 36 3 4 9" xfId="14360"/>
    <cellStyle name="Normal 36 3 5" xfId="2184"/>
    <cellStyle name="Normal 36 3 5 2" xfId="11555"/>
    <cellStyle name="Normal 36 3 5 2 2" xfId="28162"/>
    <cellStyle name="Normal 36 3 5 2 3" xfId="32992"/>
    <cellStyle name="Normal 36 3 5 2 4" xfId="38468"/>
    <cellStyle name="Normal 36 3 5 2 5" xfId="16403"/>
    <cellStyle name="Normal 36 3 5 3" xfId="9900"/>
    <cellStyle name="Normal 36 3 5 3 2" xfId="42654"/>
    <cellStyle name="Normal 36 3 5 3 3" xfId="26510"/>
    <cellStyle name="Normal 36 3 5 4" xfId="4765"/>
    <cellStyle name="Normal 36 3 5 4 2" xfId="21680"/>
    <cellStyle name="Normal 36 3 5 5" xfId="19537"/>
    <cellStyle name="Normal 36 3 5 6" xfId="31336"/>
    <cellStyle name="Normal 36 3 5 7" xfId="36746"/>
    <cellStyle name="Normal 36 3 5 8" xfId="14751"/>
    <cellStyle name="Normal 36 3 6" xfId="1692"/>
    <cellStyle name="Normal 36 3 6 2" xfId="11164"/>
    <cellStyle name="Normal 36 3 6 2 2" xfId="27771"/>
    <cellStyle name="Normal 36 3 6 3" xfId="19053"/>
    <cellStyle name="Normal 36 3 6 4" xfId="32603"/>
    <cellStyle name="Normal 36 3 6 5" xfId="38079"/>
    <cellStyle name="Normal 36 3 6 6" xfId="16012"/>
    <cellStyle name="Normal 36 3 7" xfId="8348"/>
    <cellStyle name="Normal 36 3 7 2" xfId="34766"/>
    <cellStyle name="Normal 36 3 7 3" xfId="24965"/>
    <cellStyle name="Normal 36 3 8" xfId="6702"/>
    <cellStyle name="Normal 36 3 8 2" xfId="40784"/>
    <cellStyle name="Normal 36 3 8 3" xfId="23325"/>
    <cellStyle name="Normal 36 3 9" xfId="4247"/>
    <cellStyle name="Normal 36 3 9 2" xfId="21192"/>
    <cellStyle name="Normal 37 2" xfId="371"/>
    <cellStyle name="Normal 37 2 10" xfId="18070"/>
    <cellStyle name="Normal 37 2 11" xfId="29800"/>
    <cellStyle name="Normal 37 2 12" xfId="34745"/>
    <cellStyle name="Normal 37 2 13" xfId="13200"/>
    <cellStyle name="Normal 37 2 2" xfId="1186"/>
    <cellStyle name="Normal 37 2 2 10" xfId="13581"/>
    <cellStyle name="Normal 37 2 2 2" xfId="3196"/>
    <cellStyle name="Normal 37 2 2 2 2" xfId="10395"/>
    <cellStyle name="Normal 37 2 2 2 2 2" xfId="27003"/>
    <cellStyle name="Normal 37 2 2 2 3" xfId="20403"/>
    <cellStyle name="Normal 37 2 2 2 4" xfId="31828"/>
    <cellStyle name="Normal 37 2 2 2 5" xfId="37301"/>
    <cellStyle name="Normal 37 2 2 2 6" xfId="15244"/>
    <cellStyle name="Normal 37 2 2 3" xfId="12419"/>
    <cellStyle name="Normal 37 2 2 3 2" xfId="29026"/>
    <cellStyle name="Normal 37 2 2 3 3" xfId="33856"/>
    <cellStyle name="Normal 37 2 2 3 4" xfId="39332"/>
    <cellStyle name="Normal 37 2 2 3 5" xfId="17267"/>
    <cellStyle name="Normal 37 2 2 4" xfId="8730"/>
    <cellStyle name="Normal 37 2 2 4 2" xfId="41274"/>
    <cellStyle name="Normal 37 2 2 4 3" xfId="25346"/>
    <cellStyle name="Normal 37 2 2 5" xfId="7568"/>
    <cellStyle name="Normal 37 2 2 5 2" xfId="41153"/>
    <cellStyle name="Normal 37 2 2 5 3" xfId="24187"/>
    <cellStyle name="Normal 37 2 2 6" xfId="5775"/>
    <cellStyle name="Normal 37 2 2 6 2" xfId="22546"/>
    <cellStyle name="Normal 37 2 2 7" xfId="18563"/>
    <cellStyle name="Normal 37 2 2 8" xfId="30181"/>
    <cellStyle name="Normal 37 2 2 9" xfId="35513"/>
    <cellStyle name="Normal 37 2 3" xfId="3677"/>
    <cellStyle name="Normal 37 2 3 10" xfId="13962"/>
    <cellStyle name="Normal 37 2 3 2" xfId="10777"/>
    <cellStyle name="Normal 37 2 3 2 2" xfId="27384"/>
    <cellStyle name="Normal 37 2 3 2 3" xfId="32209"/>
    <cellStyle name="Normal 37 2 3 2 4" xfId="37682"/>
    <cellStyle name="Normal 37 2 3 2 5" xfId="15625"/>
    <cellStyle name="Normal 37 2 3 3" xfId="12800"/>
    <cellStyle name="Normal 37 2 3 3 2" xfId="29407"/>
    <cellStyle name="Normal 37 2 3 3 3" xfId="34237"/>
    <cellStyle name="Normal 37 2 3 3 4" xfId="39713"/>
    <cellStyle name="Normal 37 2 3 3 5" xfId="17648"/>
    <cellStyle name="Normal 37 2 3 4" xfId="9111"/>
    <cellStyle name="Normal 37 2 3 4 2" xfId="35183"/>
    <cellStyle name="Normal 37 2 3 4 3" xfId="25727"/>
    <cellStyle name="Normal 37 2 3 5" xfId="7949"/>
    <cellStyle name="Normal 37 2 3 5 2" xfId="40173"/>
    <cellStyle name="Normal 37 2 3 5 3" xfId="24568"/>
    <cellStyle name="Normal 37 2 3 6" xfId="6256"/>
    <cellStyle name="Normal 37 2 3 6 2" xfId="22927"/>
    <cellStyle name="Normal 37 2 3 7" xfId="20785"/>
    <cellStyle name="Normal 37 2 3 8" xfId="30562"/>
    <cellStyle name="Normal 37 2 3 9" xfId="35952"/>
    <cellStyle name="Normal 37 2 4" xfId="2783"/>
    <cellStyle name="Normal 37 2 4 2" xfId="12038"/>
    <cellStyle name="Normal 37 2 4 2 2" xfId="28645"/>
    <cellStyle name="Normal 37 2 4 2 3" xfId="33475"/>
    <cellStyle name="Normal 37 2 4 2 4" xfId="38951"/>
    <cellStyle name="Normal 37 2 4 2 5" xfId="16886"/>
    <cellStyle name="Normal 37 2 4 3" xfId="9510"/>
    <cellStyle name="Normal 37 2 4 3 2" xfId="42271"/>
    <cellStyle name="Normal 37 2 4 3 3" xfId="26120"/>
    <cellStyle name="Normal 37 2 4 4" xfId="7187"/>
    <cellStyle name="Normal 37 2 4 4 2" xfId="40967"/>
    <cellStyle name="Normal 37 2 4 4 3" xfId="23806"/>
    <cellStyle name="Normal 37 2 4 5" xfId="5364"/>
    <cellStyle name="Normal 37 2 4 5 2" xfId="22165"/>
    <cellStyle name="Normal 37 2 4 6" xfId="20022"/>
    <cellStyle name="Normal 37 2 4 7" xfId="30946"/>
    <cellStyle name="Normal 37 2 4 8" xfId="36352"/>
    <cellStyle name="Normal 37 2 4 9" xfId="14361"/>
    <cellStyle name="Normal 37 2 5" xfId="2185"/>
    <cellStyle name="Normal 37 2 5 2" xfId="11556"/>
    <cellStyle name="Normal 37 2 5 2 2" xfId="28163"/>
    <cellStyle name="Normal 37 2 5 2 3" xfId="32993"/>
    <cellStyle name="Normal 37 2 5 2 4" xfId="38469"/>
    <cellStyle name="Normal 37 2 5 2 5" xfId="16404"/>
    <cellStyle name="Normal 37 2 5 3" xfId="9901"/>
    <cellStyle name="Normal 37 2 5 3 2" xfId="42655"/>
    <cellStyle name="Normal 37 2 5 3 3" xfId="26511"/>
    <cellStyle name="Normal 37 2 5 4" xfId="4766"/>
    <cellStyle name="Normal 37 2 5 4 2" xfId="21681"/>
    <cellStyle name="Normal 37 2 5 5" xfId="19538"/>
    <cellStyle name="Normal 37 2 5 6" xfId="31337"/>
    <cellStyle name="Normal 37 2 5 7" xfId="36747"/>
    <cellStyle name="Normal 37 2 5 8" xfId="14752"/>
    <cellStyle name="Normal 37 2 6" xfId="1693"/>
    <cellStyle name="Normal 37 2 6 2" xfId="11165"/>
    <cellStyle name="Normal 37 2 6 2 2" xfId="27772"/>
    <cellStyle name="Normal 37 2 6 3" xfId="19054"/>
    <cellStyle name="Normal 37 2 6 4" xfId="32604"/>
    <cellStyle name="Normal 37 2 6 5" xfId="38080"/>
    <cellStyle name="Normal 37 2 6 6" xfId="16013"/>
    <cellStyle name="Normal 37 2 7" xfId="8349"/>
    <cellStyle name="Normal 37 2 7 2" xfId="41387"/>
    <cellStyle name="Normal 37 2 7 3" xfId="24966"/>
    <cellStyle name="Normal 37 2 8" xfId="6703"/>
    <cellStyle name="Normal 37 2 8 2" xfId="40178"/>
    <cellStyle name="Normal 37 2 8 3" xfId="23326"/>
    <cellStyle name="Normal 37 2 9" xfId="4248"/>
    <cellStyle name="Normal 37 2 9 2" xfId="21193"/>
    <cellStyle name="Normal 37 3" xfId="372"/>
    <cellStyle name="Normal 37 3 10" xfId="18071"/>
    <cellStyle name="Normal 37 3 11" xfId="29801"/>
    <cellStyle name="Normal 37 3 12" xfId="34746"/>
    <cellStyle name="Normal 37 3 13" xfId="13201"/>
    <cellStyle name="Normal 37 3 2" xfId="1187"/>
    <cellStyle name="Normal 37 3 2 10" xfId="13582"/>
    <cellStyle name="Normal 37 3 2 2" xfId="3197"/>
    <cellStyle name="Normal 37 3 2 2 2" xfId="10396"/>
    <cellStyle name="Normal 37 3 2 2 2 2" xfId="27004"/>
    <cellStyle name="Normal 37 3 2 2 3" xfId="20404"/>
    <cellStyle name="Normal 37 3 2 2 4" xfId="31829"/>
    <cellStyle name="Normal 37 3 2 2 5" xfId="37302"/>
    <cellStyle name="Normal 37 3 2 2 6" xfId="15245"/>
    <cellStyle name="Normal 37 3 2 3" xfId="12420"/>
    <cellStyle name="Normal 37 3 2 3 2" xfId="29027"/>
    <cellStyle name="Normal 37 3 2 3 3" xfId="33857"/>
    <cellStyle name="Normal 37 3 2 3 4" xfId="39333"/>
    <cellStyle name="Normal 37 3 2 3 5" xfId="17268"/>
    <cellStyle name="Normal 37 3 2 4" xfId="8731"/>
    <cellStyle name="Normal 37 3 2 4 2" xfId="40799"/>
    <cellStyle name="Normal 37 3 2 4 3" xfId="25347"/>
    <cellStyle name="Normal 37 3 2 5" xfId="7569"/>
    <cellStyle name="Normal 37 3 2 5 2" xfId="40768"/>
    <cellStyle name="Normal 37 3 2 5 3" xfId="24188"/>
    <cellStyle name="Normal 37 3 2 6" xfId="5776"/>
    <cellStyle name="Normal 37 3 2 6 2" xfId="22547"/>
    <cellStyle name="Normal 37 3 2 7" xfId="18564"/>
    <cellStyle name="Normal 37 3 2 8" xfId="30182"/>
    <cellStyle name="Normal 37 3 2 9" xfId="35514"/>
    <cellStyle name="Normal 37 3 3" xfId="3678"/>
    <cellStyle name="Normal 37 3 3 10" xfId="13963"/>
    <cellStyle name="Normal 37 3 3 2" xfId="10778"/>
    <cellStyle name="Normal 37 3 3 2 2" xfId="27385"/>
    <cellStyle name="Normal 37 3 3 2 3" xfId="32210"/>
    <cellStyle name="Normal 37 3 3 2 4" xfId="37683"/>
    <cellStyle name="Normal 37 3 3 2 5" xfId="15626"/>
    <cellStyle name="Normal 37 3 3 3" xfId="12801"/>
    <cellStyle name="Normal 37 3 3 3 2" xfId="29408"/>
    <cellStyle name="Normal 37 3 3 3 3" xfId="34238"/>
    <cellStyle name="Normal 37 3 3 3 4" xfId="39714"/>
    <cellStyle name="Normal 37 3 3 3 5" xfId="17649"/>
    <cellStyle name="Normal 37 3 3 4" xfId="9112"/>
    <cellStyle name="Normal 37 3 3 4 2" xfId="41768"/>
    <cellStyle name="Normal 37 3 3 4 3" xfId="25728"/>
    <cellStyle name="Normal 37 3 3 5" xfId="7950"/>
    <cellStyle name="Normal 37 3 3 5 2" xfId="40916"/>
    <cellStyle name="Normal 37 3 3 5 3" xfId="24569"/>
    <cellStyle name="Normal 37 3 3 6" xfId="6257"/>
    <cellStyle name="Normal 37 3 3 6 2" xfId="22928"/>
    <cellStyle name="Normal 37 3 3 7" xfId="20786"/>
    <cellStyle name="Normal 37 3 3 8" xfId="30563"/>
    <cellStyle name="Normal 37 3 3 9" xfId="35953"/>
    <cellStyle name="Normal 37 3 4" xfId="2784"/>
    <cellStyle name="Normal 37 3 4 2" xfId="12039"/>
    <cellStyle name="Normal 37 3 4 2 2" xfId="28646"/>
    <cellStyle name="Normal 37 3 4 2 3" xfId="33476"/>
    <cellStyle name="Normal 37 3 4 2 4" xfId="38952"/>
    <cellStyle name="Normal 37 3 4 2 5" xfId="16887"/>
    <cellStyle name="Normal 37 3 4 3" xfId="9511"/>
    <cellStyle name="Normal 37 3 4 3 2" xfId="42272"/>
    <cellStyle name="Normal 37 3 4 3 3" xfId="26121"/>
    <cellStyle name="Normal 37 3 4 4" xfId="7188"/>
    <cellStyle name="Normal 37 3 4 4 2" xfId="41514"/>
    <cellStyle name="Normal 37 3 4 4 3" xfId="23807"/>
    <cellStyle name="Normal 37 3 4 5" xfId="5365"/>
    <cellStyle name="Normal 37 3 4 5 2" xfId="22166"/>
    <cellStyle name="Normal 37 3 4 6" xfId="20023"/>
    <cellStyle name="Normal 37 3 4 7" xfId="30947"/>
    <cellStyle name="Normal 37 3 4 8" xfId="36353"/>
    <cellStyle name="Normal 37 3 4 9" xfId="14362"/>
    <cellStyle name="Normal 37 3 5" xfId="2186"/>
    <cellStyle name="Normal 37 3 5 2" xfId="11557"/>
    <cellStyle name="Normal 37 3 5 2 2" xfId="28164"/>
    <cellStyle name="Normal 37 3 5 2 3" xfId="32994"/>
    <cellStyle name="Normal 37 3 5 2 4" xfId="38470"/>
    <cellStyle name="Normal 37 3 5 2 5" xfId="16405"/>
    <cellStyle name="Normal 37 3 5 3" xfId="9902"/>
    <cellStyle name="Normal 37 3 5 3 2" xfId="42656"/>
    <cellStyle name="Normal 37 3 5 3 3" xfId="26512"/>
    <cellStyle name="Normal 37 3 5 4" xfId="4767"/>
    <cellStyle name="Normal 37 3 5 4 2" xfId="21682"/>
    <cellStyle name="Normal 37 3 5 5" xfId="19539"/>
    <cellStyle name="Normal 37 3 5 6" xfId="31338"/>
    <cellStyle name="Normal 37 3 5 7" xfId="36748"/>
    <cellStyle name="Normal 37 3 5 8" xfId="14753"/>
    <cellStyle name="Normal 37 3 6" xfId="1694"/>
    <cellStyle name="Normal 37 3 6 2" xfId="11166"/>
    <cellStyle name="Normal 37 3 6 2 2" xfId="27773"/>
    <cellStyle name="Normal 37 3 6 3" xfId="19055"/>
    <cellStyle name="Normal 37 3 6 4" xfId="32605"/>
    <cellStyle name="Normal 37 3 6 5" xfId="38081"/>
    <cellStyle name="Normal 37 3 6 6" xfId="16014"/>
    <cellStyle name="Normal 37 3 7" xfId="8350"/>
    <cellStyle name="Normal 37 3 7 2" xfId="37081"/>
    <cellStyle name="Normal 37 3 7 3" xfId="24967"/>
    <cellStyle name="Normal 37 3 8" xfId="6704"/>
    <cellStyle name="Normal 37 3 8 2" xfId="35902"/>
    <cellStyle name="Normal 37 3 8 3" xfId="23327"/>
    <cellStyle name="Normal 37 3 9" xfId="4249"/>
    <cellStyle name="Normal 37 3 9 2" xfId="21194"/>
    <cellStyle name="Normal 38 2" xfId="373"/>
    <cellStyle name="Normal 38 2 10" xfId="18072"/>
    <cellStyle name="Normal 38 2 11" xfId="29802"/>
    <cellStyle name="Normal 38 2 12" xfId="34747"/>
    <cellStyle name="Normal 38 2 13" xfId="13202"/>
    <cellStyle name="Normal 38 2 2" xfId="1188"/>
    <cellStyle name="Normal 38 2 2 10" xfId="13583"/>
    <cellStyle name="Normal 38 2 2 2" xfId="3198"/>
    <cellStyle name="Normal 38 2 2 2 2" xfId="10397"/>
    <cellStyle name="Normal 38 2 2 2 2 2" xfId="27005"/>
    <cellStyle name="Normal 38 2 2 2 3" xfId="20405"/>
    <cellStyle name="Normal 38 2 2 2 4" xfId="31830"/>
    <cellStyle name="Normal 38 2 2 2 5" xfId="37303"/>
    <cellStyle name="Normal 38 2 2 2 6" xfId="15246"/>
    <cellStyle name="Normal 38 2 2 3" xfId="12421"/>
    <cellStyle name="Normal 38 2 2 3 2" xfId="29028"/>
    <cellStyle name="Normal 38 2 2 3 3" xfId="33858"/>
    <cellStyle name="Normal 38 2 2 3 4" xfId="39334"/>
    <cellStyle name="Normal 38 2 2 3 5" xfId="17269"/>
    <cellStyle name="Normal 38 2 2 4" xfId="8732"/>
    <cellStyle name="Normal 38 2 2 4 2" xfId="41018"/>
    <cellStyle name="Normal 38 2 2 4 3" xfId="25348"/>
    <cellStyle name="Normal 38 2 2 5" xfId="7570"/>
    <cellStyle name="Normal 38 2 2 5 2" xfId="37141"/>
    <cellStyle name="Normal 38 2 2 5 3" xfId="24189"/>
    <cellStyle name="Normal 38 2 2 6" xfId="5777"/>
    <cellStyle name="Normal 38 2 2 6 2" xfId="22548"/>
    <cellStyle name="Normal 38 2 2 7" xfId="18565"/>
    <cellStyle name="Normal 38 2 2 8" xfId="30183"/>
    <cellStyle name="Normal 38 2 2 9" xfId="35515"/>
    <cellStyle name="Normal 38 2 3" xfId="3679"/>
    <cellStyle name="Normal 38 2 3 10" xfId="13964"/>
    <cellStyle name="Normal 38 2 3 2" xfId="10779"/>
    <cellStyle name="Normal 38 2 3 2 2" xfId="27386"/>
    <cellStyle name="Normal 38 2 3 2 3" xfId="32211"/>
    <cellStyle name="Normal 38 2 3 2 4" xfId="37684"/>
    <cellStyle name="Normal 38 2 3 2 5" xfId="15627"/>
    <cellStyle name="Normal 38 2 3 3" xfId="12802"/>
    <cellStyle name="Normal 38 2 3 3 2" xfId="29409"/>
    <cellStyle name="Normal 38 2 3 3 3" xfId="34239"/>
    <cellStyle name="Normal 38 2 3 3 4" xfId="39715"/>
    <cellStyle name="Normal 38 2 3 3 5" xfId="17650"/>
    <cellStyle name="Normal 38 2 3 4" xfId="9113"/>
    <cellStyle name="Normal 38 2 3 4 2" xfId="35056"/>
    <cellStyle name="Normal 38 2 3 4 3" xfId="25729"/>
    <cellStyle name="Normal 38 2 3 5" xfId="7951"/>
    <cellStyle name="Normal 38 2 3 5 2" xfId="42025"/>
    <cellStyle name="Normal 38 2 3 5 3" xfId="24570"/>
    <cellStyle name="Normal 38 2 3 6" xfId="6258"/>
    <cellStyle name="Normal 38 2 3 6 2" xfId="22929"/>
    <cellStyle name="Normal 38 2 3 7" xfId="20787"/>
    <cellStyle name="Normal 38 2 3 8" xfId="30564"/>
    <cellStyle name="Normal 38 2 3 9" xfId="35954"/>
    <cellStyle name="Normal 38 2 4" xfId="2785"/>
    <cellStyle name="Normal 38 2 4 2" xfId="12040"/>
    <cellStyle name="Normal 38 2 4 2 2" xfId="28647"/>
    <cellStyle name="Normal 38 2 4 2 3" xfId="33477"/>
    <cellStyle name="Normal 38 2 4 2 4" xfId="38953"/>
    <cellStyle name="Normal 38 2 4 2 5" xfId="16888"/>
    <cellStyle name="Normal 38 2 4 3" xfId="9512"/>
    <cellStyle name="Normal 38 2 4 3 2" xfId="42273"/>
    <cellStyle name="Normal 38 2 4 3 3" xfId="26122"/>
    <cellStyle name="Normal 38 2 4 4" xfId="7189"/>
    <cellStyle name="Normal 38 2 4 4 2" xfId="40365"/>
    <cellStyle name="Normal 38 2 4 4 3" xfId="23808"/>
    <cellStyle name="Normal 38 2 4 5" xfId="5366"/>
    <cellStyle name="Normal 38 2 4 5 2" xfId="22167"/>
    <cellStyle name="Normal 38 2 4 6" xfId="20024"/>
    <cellStyle name="Normal 38 2 4 7" xfId="30948"/>
    <cellStyle name="Normal 38 2 4 8" xfId="36354"/>
    <cellStyle name="Normal 38 2 4 9" xfId="14363"/>
    <cellStyle name="Normal 38 2 5" xfId="2187"/>
    <cellStyle name="Normal 38 2 5 2" xfId="11558"/>
    <cellStyle name="Normal 38 2 5 2 2" xfId="28165"/>
    <cellStyle name="Normal 38 2 5 2 3" xfId="32995"/>
    <cellStyle name="Normal 38 2 5 2 4" xfId="38471"/>
    <cellStyle name="Normal 38 2 5 2 5" xfId="16406"/>
    <cellStyle name="Normal 38 2 5 3" xfId="9903"/>
    <cellStyle name="Normal 38 2 5 3 2" xfId="42657"/>
    <cellStyle name="Normal 38 2 5 3 3" xfId="26513"/>
    <cellStyle name="Normal 38 2 5 4" xfId="4768"/>
    <cellStyle name="Normal 38 2 5 4 2" xfId="21683"/>
    <cellStyle name="Normal 38 2 5 5" xfId="19540"/>
    <cellStyle name="Normal 38 2 5 6" xfId="31339"/>
    <cellStyle name="Normal 38 2 5 7" xfId="36749"/>
    <cellStyle name="Normal 38 2 5 8" xfId="14754"/>
    <cellStyle name="Normal 38 2 6" xfId="1695"/>
    <cellStyle name="Normal 38 2 6 2" xfId="11167"/>
    <cellStyle name="Normal 38 2 6 2 2" xfId="27774"/>
    <cellStyle name="Normal 38 2 6 3" xfId="19056"/>
    <cellStyle name="Normal 38 2 6 4" xfId="32606"/>
    <cellStyle name="Normal 38 2 6 5" xfId="38082"/>
    <cellStyle name="Normal 38 2 6 6" xfId="16015"/>
    <cellStyle name="Normal 38 2 7" xfId="8351"/>
    <cellStyle name="Normal 38 2 7 2" xfId="40836"/>
    <cellStyle name="Normal 38 2 7 3" xfId="24968"/>
    <cellStyle name="Normal 38 2 8" xfId="6705"/>
    <cellStyle name="Normal 38 2 8 2" xfId="40299"/>
    <cellStyle name="Normal 38 2 8 3" xfId="23328"/>
    <cellStyle name="Normal 38 2 9" xfId="4250"/>
    <cellStyle name="Normal 38 2 9 2" xfId="21195"/>
    <cellStyle name="Normal 38 3" xfId="374"/>
    <cellStyle name="Normal 38 3 10" xfId="18073"/>
    <cellStyle name="Normal 38 3 11" xfId="29803"/>
    <cellStyle name="Normal 38 3 12" xfId="34748"/>
    <cellStyle name="Normal 38 3 13" xfId="13203"/>
    <cellStyle name="Normal 38 3 2" xfId="1189"/>
    <cellStyle name="Normal 38 3 2 10" xfId="13584"/>
    <cellStyle name="Normal 38 3 2 2" xfId="3199"/>
    <cellStyle name="Normal 38 3 2 2 2" xfId="10398"/>
    <cellStyle name="Normal 38 3 2 2 2 2" xfId="27006"/>
    <cellStyle name="Normal 38 3 2 2 3" xfId="20406"/>
    <cellStyle name="Normal 38 3 2 2 4" xfId="31831"/>
    <cellStyle name="Normal 38 3 2 2 5" xfId="37304"/>
    <cellStyle name="Normal 38 3 2 2 6" xfId="15247"/>
    <cellStyle name="Normal 38 3 2 3" xfId="12422"/>
    <cellStyle name="Normal 38 3 2 3 2" xfId="29029"/>
    <cellStyle name="Normal 38 3 2 3 3" xfId="33859"/>
    <cellStyle name="Normal 38 3 2 3 4" xfId="39335"/>
    <cellStyle name="Normal 38 3 2 3 5" xfId="17270"/>
    <cellStyle name="Normal 38 3 2 4" xfId="8733"/>
    <cellStyle name="Normal 38 3 2 4 2" xfId="40324"/>
    <cellStyle name="Normal 38 3 2 4 3" xfId="25349"/>
    <cellStyle name="Normal 38 3 2 5" xfId="7571"/>
    <cellStyle name="Normal 38 3 2 5 2" xfId="40381"/>
    <cellStyle name="Normal 38 3 2 5 3" xfId="24190"/>
    <cellStyle name="Normal 38 3 2 6" xfId="5778"/>
    <cellStyle name="Normal 38 3 2 6 2" xfId="22549"/>
    <cellStyle name="Normal 38 3 2 7" xfId="18566"/>
    <cellStyle name="Normal 38 3 2 8" xfId="30184"/>
    <cellStyle name="Normal 38 3 2 9" xfId="35516"/>
    <cellStyle name="Normal 38 3 3" xfId="3680"/>
    <cellStyle name="Normal 38 3 3 10" xfId="13965"/>
    <cellStyle name="Normal 38 3 3 2" xfId="10780"/>
    <cellStyle name="Normal 38 3 3 2 2" xfId="27387"/>
    <cellStyle name="Normal 38 3 3 2 3" xfId="32212"/>
    <cellStyle name="Normal 38 3 3 2 4" xfId="37685"/>
    <cellStyle name="Normal 38 3 3 2 5" xfId="15628"/>
    <cellStyle name="Normal 38 3 3 3" xfId="12803"/>
    <cellStyle name="Normal 38 3 3 3 2" xfId="29410"/>
    <cellStyle name="Normal 38 3 3 3 3" xfId="34240"/>
    <cellStyle name="Normal 38 3 3 3 4" xfId="39716"/>
    <cellStyle name="Normal 38 3 3 3 5" xfId="17651"/>
    <cellStyle name="Normal 38 3 3 4" xfId="9114"/>
    <cellStyle name="Normal 38 3 3 4 2" xfId="40034"/>
    <cellStyle name="Normal 38 3 3 4 3" xfId="25730"/>
    <cellStyle name="Normal 38 3 3 5" xfId="7952"/>
    <cellStyle name="Normal 38 3 3 5 2" xfId="40561"/>
    <cellStyle name="Normal 38 3 3 5 3" xfId="24571"/>
    <cellStyle name="Normal 38 3 3 6" xfId="6259"/>
    <cellStyle name="Normal 38 3 3 6 2" xfId="22930"/>
    <cellStyle name="Normal 38 3 3 7" xfId="20788"/>
    <cellStyle name="Normal 38 3 3 8" xfId="30565"/>
    <cellStyle name="Normal 38 3 3 9" xfId="35955"/>
    <cellStyle name="Normal 38 3 4" xfId="2786"/>
    <cellStyle name="Normal 38 3 4 2" xfId="12041"/>
    <cellStyle name="Normal 38 3 4 2 2" xfId="28648"/>
    <cellStyle name="Normal 38 3 4 2 3" xfId="33478"/>
    <cellStyle name="Normal 38 3 4 2 4" xfId="38954"/>
    <cellStyle name="Normal 38 3 4 2 5" xfId="16889"/>
    <cellStyle name="Normal 38 3 4 3" xfId="9513"/>
    <cellStyle name="Normal 38 3 4 3 2" xfId="42274"/>
    <cellStyle name="Normal 38 3 4 3 3" xfId="26123"/>
    <cellStyle name="Normal 38 3 4 4" xfId="7190"/>
    <cellStyle name="Normal 38 3 4 4 2" xfId="41992"/>
    <cellStyle name="Normal 38 3 4 4 3" xfId="23809"/>
    <cellStyle name="Normal 38 3 4 5" xfId="5367"/>
    <cellStyle name="Normal 38 3 4 5 2" xfId="22168"/>
    <cellStyle name="Normal 38 3 4 6" xfId="20025"/>
    <cellStyle name="Normal 38 3 4 7" xfId="30949"/>
    <cellStyle name="Normal 38 3 4 8" xfId="36355"/>
    <cellStyle name="Normal 38 3 4 9" xfId="14364"/>
    <cellStyle name="Normal 38 3 5" xfId="2188"/>
    <cellStyle name="Normal 38 3 5 2" xfId="11559"/>
    <cellStyle name="Normal 38 3 5 2 2" xfId="28166"/>
    <cellStyle name="Normal 38 3 5 2 3" xfId="32996"/>
    <cellStyle name="Normal 38 3 5 2 4" xfId="38472"/>
    <cellStyle name="Normal 38 3 5 2 5" xfId="16407"/>
    <cellStyle name="Normal 38 3 5 3" xfId="9904"/>
    <cellStyle name="Normal 38 3 5 3 2" xfId="42658"/>
    <cellStyle name="Normal 38 3 5 3 3" xfId="26514"/>
    <cellStyle name="Normal 38 3 5 4" xfId="4769"/>
    <cellStyle name="Normal 38 3 5 4 2" xfId="21684"/>
    <cellStyle name="Normal 38 3 5 5" xfId="19541"/>
    <cellStyle name="Normal 38 3 5 6" xfId="31340"/>
    <cellStyle name="Normal 38 3 5 7" xfId="36750"/>
    <cellStyle name="Normal 38 3 5 8" xfId="14755"/>
    <cellStyle name="Normal 38 3 6" xfId="1696"/>
    <cellStyle name="Normal 38 3 6 2" xfId="11168"/>
    <cellStyle name="Normal 38 3 6 2 2" xfId="27775"/>
    <cellStyle name="Normal 38 3 6 3" xfId="19057"/>
    <cellStyle name="Normal 38 3 6 4" xfId="32607"/>
    <cellStyle name="Normal 38 3 6 5" xfId="38083"/>
    <cellStyle name="Normal 38 3 6 6" xfId="16016"/>
    <cellStyle name="Normal 38 3 7" xfId="8352"/>
    <cellStyle name="Normal 38 3 7 2" xfId="40532"/>
    <cellStyle name="Normal 38 3 7 3" xfId="24969"/>
    <cellStyle name="Normal 38 3 8" xfId="6706"/>
    <cellStyle name="Normal 38 3 8 2" xfId="40942"/>
    <cellStyle name="Normal 38 3 8 3" xfId="23329"/>
    <cellStyle name="Normal 38 3 9" xfId="4251"/>
    <cellStyle name="Normal 38 3 9 2" xfId="21196"/>
    <cellStyle name="Normal 39 2" xfId="375"/>
    <cellStyle name="Normal 39 2 10" xfId="18074"/>
    <cellStyle name="Normal 39 2 11" xfId="29804"/>
    <cellStyle name="Normal 39 2 12" xfId="34749"/>
    <cellStyle name="Normal 39 2 13" xfId="13204"/>
    <cellStyle name="Normal 39 2 2" xfId="1190"/>
    <cellStyle name="Normal 39 2 2 10" xfId="13585"/>
    <cellStyle name="Normal 39 2 2 2" xfId="3200"/>
    <cellStyle name="Normal 39 2 2 2 2" xfId="10399"/>
    <cellStyle name="Normal 39 2 2 2 2 2" xfId="27007"/>
    <cellStyle name="Normal 39 2 2 2 3" xfId="20407"/>
    <cellStyle name="Normal 39 2 2 2 4" xfId="31832"/>
    <cellStyle name="Normal 39 2 2 2 5" xfId="37305"/>
    <cellStyle name="Normal 39 2 2 2 6" xfId="15248"/>
    <cellStyle name="Normal 39 2 2 3" xfId="12423"/>
    <cellStyle name="Normal 39 2 2 3 2" xfId="29030"/>
    <cellStyle name="Normal 39 2 2 3 3" xfId="33860"/>
    <cellStyle name="Normal 39 2 2 3 4" xfId="39336"/>
    <cellStyle name="Normal 39 2 2 3 5" xfId="17271"/>
    <cellStyle name="Normal 39 2 2 4" xfId="8734"/>
    <cellStyle name="Normal 39 2 2 4 2" xfId="40761"/>
    <cellStyle name="Normal 39 2 2 4 3" xfId="25350"/>
    <cellStyle name="Normal 39 2 2 5" xfId="7572"/>
    <cellStyle name="Normal 39 2 2 5 2" xfId="40775"/>
    <cellStyle name="Normal 39 2 2 5 3" xfId="24191"/>
    <cellStyle name="Normal 39 2 2 6" xfId="5779"/>
    <cellStyle name="Normal 39 2 2 6 2" xfId="22550"/>
    <cellStyle name="Normal 39 2 2 7" xfId="18567"/>
    <cellStyle name="Normal 39 2 2 8" xfId="30185"/>
    <cellStyle name="Normal 39 2 2 9" xfId="35517"/>
    <cellStyle name="Normal 39 2 3" xfId="3681"/>
    <cellStyle name="Normal 39 2 3 10" xfId="13966"/>
    <cellStyle name="Normal 39 2 3 2" xfId="10781"/>
    <cellStyle name="Normal 39 2 3 2 2" xfId="27388"/>
    <cellStyle name="Normal 39 2 3 2 3" xfId="32213"/>
    <cellStyle name="Normal 39 2 3 2 4" xfId="37686"/>
    <cellStyle name="Normal 39 2 3 2 5" xfId="15629"/>
    <cellStyle name="Normal 39 2 3 3" xfId="12804"/>
    <cellStyle name="Normal 39 2 3 3 2" xfId="29411"/>
    <cellStyle name="Normal 39 2 3 3 3" xfId="34241"/>
    <cellStyle name="Normal 39 2 3 3 4" xfId="39717"/>
    <cellStyle name="Normal 39 2 3 3 5" xfId="17652"/>
    <cellStyle name="Normal 39 2 3 4" xfId="9115"/>
    <cellStyle name="Normal 39 2 3 4 2" xfId="35107"/>
    <cellStyle name="Normal 39 2 3 4 3" xfId="25731"/>
    <cellStyle name="Normal 39 2 3 5" xfId="7953"/>
    <cellStyle name="Normal 39 2 3 5 2" xfId="40163"/>
    <cellStyle name="Normal 39 2 3 5 3" xfId="24572"/>
    <cellStyle name="Normal 39 2 3 6" xfId="6260"/>
    <cellStyle name="Normal 39 2 3 6 2" xfId="22931"/>
    <cellStyle name="Normal 39 2 3 7" xfId="20789"/>
    <cellStyle name="Normal 39 2 3 8" xfId="30566"/>
    <cellStyle name="Normal 39 2 3 9" xfId="35956"/>
    <cellStyle name="Normal 39 2 4" xfId="2787"/>
    <cellStyle name="Normal 39 2 4 2" xfId="12042"/>
    <cellStyle name="Normal 39 2 4 2 2" xfId="28649"/>
    <cellStyle name="Normal 39 2 4 2 3" xfId="33479"/>
    <cellStyle name="Normal 39 2 4 2 4" xfId="38955"/>
    <cellStyle name="Normal 39 2 4 2 5" xfId="16890"/>
    <cellStyle name="Normal 39 2 4 3" xfId="9514"/>
    <cellStyle name="Normal 39 2 4 3 2" xfId="42275"/>
    <cellStyle name="Normal 39 2 4 3 3" xfId="26124"/>
    <cellStyle name="Normal 39 2 4 4" xfId="7191"/>
    <cellStyle name="Normal 39 2 4 4 2" xfId="34623"/>
    <cellStyle name="Normal 39 2 4 4 3" xfId="23810"/>
    <cellStyle name="Normal 39 2 4 5" xfId="5368"/>
    <cellStyle name="Normal 39 2 4 5 2" xfId="22169"/>
    <cellStyle name="Normal 39 2 4 6" xfId="20026"/>
    <cellStyle name="Normal 39 2 4 7" xfId="30950"/>
    <cellStyle name="Normal 39 2 4 8" xfId="36356"/>
    <cellStyle name="Normal 39 2 4 9" xfId="14365"/>
    <cellStyle name="Normal 39 2 5" xfId="2189"/>
    <cellStyle name="Normal 39 2 5 2" xfId="11560"/>
    <cellStyle name="Normal 39 2 5 2 2" xfId="28167"/>
    <cellStyle name="Normal 39 2 5 2 3" xfId="32997"/>
    <cellStyle name="Normal 39 2 5 2 4" xfId="38473"/>
    <cellStyle name="Normal 39 2 5 2 5" xfId="16408"/>
    <cellStyle name="Normal 39 2 5 3" xfId="9905"/>
    <cellStyle name="Normal 39 2 5 3 2" xfId="42659"/>
    <cellStyle name="Normal 39 2 5 3 3" xfId="26515"/>
    <cellStyle name="Normal 39 2 5 4" xfId="4770"/>
    <cellStyle name="Normal 39 2 5 4 2" xfId="21685"/>
    <cellStyle name="Normal 39 2 5 5" xfId="19542"/>
    <cellStyle name="Normal 39 2 5 6" xfId="31341"/>
    <cellStyle name="Normal 39 2 5 7" xfId="36751"/>
    <cellStyle name="Normal 39 2 5 8" xfId="14756"/>
    <cellStyle name="Normal 39 2 6" xfId="1697"/>
    <cellStyle name="Normal 39 2 6 2" xfId="11169"/>
    <cellStyle name="Normal 39 2 6 2 2" xfId="27776"/>
    <cellStyle name="Normal 39 2 6 3" xfId="19058"/>
    <cellStyle name="Normal 39 2 6 4" xfId="32608"/>
    <cellStyle name="Normal 39 2 6 5" xfId="38084"/>
    <cellStyle name="Normal 39 2 6 6" xfId="16017"/>
    <cellStyle name="Normal 39 2 7" xfId="8353"/>
    <cellStyle name="Normal 39 2 7 2" xfId="41002"/>
    <cellStyle name="Normal 39 2 7 3" xfId="24970"/>
    <cellStyle name="Normal 39 2 8" xfId="6707"/>
    <cellStyle name="Normal 39 2 8 2" xfId="41421"/>
    <cellStyle name="Normal 39 2 8 3" xfId="23330"/>
    <cellStyle name="Normal 39 2 9" xfId="4252"/>
    <cellStyle name="Normal 39 2 9 2" xfId="21197"/>
    <cellStyle name="Normal 39 3" xfId="376"/>
    <cellStyle name="Normal 39 3 10" xfId="18075"/>
    <cellStyle name="Normal 39 3 11" xfId="29805"/>
    <cellStyle name="Normal 39 3 12" xfId="34750"/>
    <cellStyle name="Normal 39 3 13" xfId="13205"/>
    <cellStyle name="Normal 39 3 2" xfId="1191"/>
    <cellStyle name="Normal 39 3 2 10" xfId="13586"/>
    <cellStyle name="Normal 39 3 2 2" xfId="3201"/>
    <cellStyle name="Normal 39 3 2 2 2" xfId="10400"/>
    <cellStyle name="Normal 39 3 2 2 2 2" xfId="27008"/>
    <cellStyle name="Normal 39 3 2 2 3" xfId="20408"/>
    <cellStyle name="Normal 39 3 2 2 4" xfId="31833"/>
    <cellStyle name="Normal 39 3 2 2 5" xfId="37306"/>
    <cellStyle name="Normal 39 3 2 2 6" xfId="15249"/>
    <cellStyle name="Normal 39 3 2 3" xfId="12424"/>
    <cellStyle name="Normal 39 3 2 3 2" xfId="29031"/>
    <cellStyle name="Normal 39 3 2 3 3" xfId="33861"/>
    <cellStyle name="Normal 39 3 2 3 4" xfId="39337"/>
    <cellStyle name="Normal 39 3 2 3 5" xfId="17272"/>
    <cellStyle name="Normal 39 3 2 4" xfId="8735"/>
    <cellStyle name="Normal 39 3 2 4 2" xfId="40414"/>
    <cellStyle name="Normal 39 3 2 4 3" xfId="25351"/>
    <cellStyle name="Normal 39 3 2 5" xfId="7573"/>
    <cellStyle name="Normal 39 3 2 5 2" xfId="40207"/>
    <cellStyle name="Normal 39 3 2 5 3" xfId="24192"/>
    <cellStyle name="Normal 39 3 2 6" xfId="5780"/>
    <cellStyle name="Normal 39 3 2 6 2" xfId="22551"/>
    <cellStyle name="Normal 39 3 2 7" xfId="18568"/>
    <cellStyle name="Normal 39 3 2 8" xfId="30186"/>
    <cellStyle name="Normal 39 3 2 9" xfId="35518"/>
    <cellStyle name="Normal 39 3 3" xfId="3682"/>
    <cellStyle name="Normal 39 3 3 10" xfId="13967"/>
    <cellStyle name="Normal 39 3 3 2" xfId="10782"/>
    <cellStyle name="Normal 39 3 3 2 2" xfId="27389"/>
    <cellStyle name="Normal 39 3 3 2 3" xfId="32214"/>
    <cellStyle name="Normal 39 3 3 2 4" xfId="37687"/>
    <cellStyle name="Normal 39 3 3 2 5" xfId="15630"/>
    <cellStyle name="Normal 39 3 3 3" xfId="12805"/>
    <cellStyle name="Normal 39 3 3 3 2" xfId="29412"/>
    <cellStyle name="Normal 39 3 3 3 3" xfId="34242"/>
    <cellStyle name="Normal 39 3 3 3 4" xfId="39718"/>
    <cellStyle name="Normal 39 3 3 3 5" xfId="17653"/>
    <cellStyle name="Normal 39 3 3 4" xfId="9116"/>
    <cellStyle name="Normal 39 3 3 4 2" xfId="41513"/>
    <cellStyle name="Normal 39 3 3 4 3" xfId="25732"/>
    <cellStyle name="Normal 39 3 3 5" xfId="7954"/>
    <cellStyle name="Normal 39 3 3 5 2" xfId="35197"/>
    <cellStyle name="Normal 39 3 3 5 3" xfId="24573"/>
    <cellStyle name="Normal 39 3 3 6" xfId="6261"/>
    <cellStyle name="Normal 39 3 3 6 2" xfId="22932"/>
    <cellStyle name="Normal 39 3 3 7" xfId="20790"/>
    <cellStyle name="Normal 39 3 3 8" xfId="30567"/>
    <cellStyle name="Normal 39 3 3 9" xfId="35957"/>
    <cellStyle name="Normal 39 3 4" xfId="2788"/>
    <cellStyle name="Normal 39 3 4 2" xfId="12043"/>
    <cellStyle name="Normal 39 3 4 2 2" xfId="28650"/>
    <cellStyle name="Normal 39 3 4 2 3" xfId="33480"/>
    <cellStyle name="Normal 39 3 4 2 4" xfId="38956"/>
    <cellStyle name="Normal 39 3 4 2 5" xfId="16891"/>
    <cellStyle name="Normal 39 3 4 3" xfId="9515"/>
    <cellStyle name="Normal 39 3 4 3 2" xfId="42276"/>
    <cellStyle name="Normal 39 3 4 3 3" xfId="26125"/>
    <cellStyle name="Normal 39 3 4 4" xfId="7192"/>
    <cellStyle name="Normal 39 3 4 4 2" xfId="40994"/>
    <cellStyle name="Normal 39 3 4 4 3" xfId="23811"/>
    <cellStyle name="Normal 39 3 4 5" xfId="5369"/>
    <cellStyle name="Normal 39 3 4 5 2" xfId="22170"/>
    <cellStyle name="Normal 39 3 4 6" xfId="20027"/>
    <cellStyle name="Normal 39 3 4 7" xfId="30951"/>
    <cellStyle name="Normal 39 3 4 8" xfId="36357"/>
    <cellStyle name="Normal 39 3 4 9" xfId="14366"/>
    <cellStyle name="Normal 39 3 5" xfId="2190"/>
    <cellStyle name="Normal 39 3 5 2" xfId="11561"/>
    <cellStyle name="Normal 39 3 5 2 2" xfId="28168"/>
    <cellStyle name="Normal 39 3 5 2 3" xfId="32998"/>
    <cellStyle name="Normal 39 3 5 2 4" xfId="38474"/>
    <cellStyle name="Normal 39 3 5 2 5" xfId="16409"/>
    <cellStyle name="Normal 39 3 5 3" xfId="9906"/>
    <cellStyle name="Normal 39 3 5 3 2" xfId="42660"/>
    <cellStyle name="Normal 39 3 5 3 3" xfId="26516"/>
    <cellStyle name="Normal 39 3 5 4" xfId="4771"/>
    <cellStyle name="Normal 39 3 5 4 2" xfId="21686"/>
    <cellStyle name="Normal 39 3 5 5" xfId="19543"/>
    <cellStyle name="Normal 39 3 5 6" xfId="31342"/>
    <cellStyle name="Normal 39 3 5 7" xfId="36752"/>
    <cellStyle name="Normal 39 3 5 8" xfId="14757"/>
    <cellStyle name="Normal 39 3 6" xfId="1698"/>
    <cellStyle name="Normal 39 3 6 2" xfId="11170"/>
    <cellStyle name="Normal 39 3 6 2 2" xfId="27777"/>
    <cellStyle name="Normal 39 3 6 3" xfId="19059"/>
    <cellStyle name="Normal 39 3 6 4" xfId="32609"/>
    <cellStyle name="Normal 39 3 6 5" xfId="38085"/>
    <cellStyle name="Normal 39 3 6 6" xfId="16018"/>
    <cellStyle name="Normal 39 3 7" xfId="8354"/>
    <cellStyle name="Normal 39 3 7 2" xfId="41775"/>
    <cellStyle name="Normal 39 3 7 3" xfId="24971"/>
    <cellStyle name="Normal 39 3 8" xfId="6708"/>
    <cellStyle name="Normal 39 3 8 2" xfId="40260"/>
    <cellStyle name="Normal 39 3 8 3" xfId="23331"/>
    <cellStyle name="Normal 39 3 9" xfId="4253"/>
    <cellStyle name="Normal 39 3 9 2" xfId="21198"/>
    <cellStyle name="Normal 4" xfId="377"/>
    <cellStyle name="Normal 4 2" xfId="378"/>
    <cellStyle name="Normal 4 2 2" xfId="379"/>
    <cellStyle name="Normal 4 2 2 2" xfId="380"/>
    <cellStyle name="Normal 4 2 2 2 2" xfId="1192"/>
    <cellStyle name="Normal 4 2 2 2 3" xfId="1193"/>
    <cellStyle name="Normal 4 2 3" xfId="381"/>
    <cellStyle name="Normal 4 2 3 2" xfId="382"/>
    <cellStyle name="Normal 4 2 3 3" xfId="383"/>
    <cellStyle name="Normal 4 2 3 3 10" xfId="18076"/>
    <cellStyle name="Normal 4 2 3 3 11" xfId="29806"/>
    <cellStyle name="Normal 4 2 3 3 12" xfId="34755"/>
    <cellStyle name="Normal 4 2 3 3 13" xfId="13206"/>
    <cellStyle name="Normal 4 2 3 3 2" xfId="1194"/>
    <cellStyle name="Normal 4 2 3 3 2 10" xfId="13587"/>
    <cellStyle name="Normal 4 2 3 3 2 2" xfId="3202"/>
    <cellStyle name="Normal 4 2 3 3 2 2 2" xfId="10401"/>
    <cellStyle name="Normal 4 2 3 3 2 2 2 2" xfId="27009"/>
    <cellStyle name="Normal 4 2 3 3 2 2 3" xfId="20409"/>
    <cellStyle name="Normal 4 2 3 3 2 2 4" xfId="31834"/>
    <cellStyle name="Normal 4 2 3 3 2 2 5" xfId="37307"/>
    <cellStyle name="Normal 4 2 3 3 2 2 6" xfId="15250"/>
    <cellStyle name="Normal 4 2 3 3 2 3" xfId="12425"/>
    <cellStyle name="Normal 4 2 3 3 2 3 2" xfId="29032"/>
    <cellStyle name="Normal 4 2 3 3 2 3 3" xfId="33862"/>
    <cellStyle name="Normal 4 2 3 3 2 3 4" xfId="39338"/>
    <cellStyle name="Normal 4 2 3 3 2 3 5" xfId="17273"/>
    <cellStyle name="Normal 4 2 3 3 2 4" xfId="8736"/>
    <cellStyle name="Normal 4 2 3 3 2 4 2" xfId="41039"/>
    <cellStyle name="Normal 4 2 3 3 2 4 3" xfId="25352"/>
    <cellStyle name="Normal 4 2 3 3 2 5" xfId="7574"/>
    <cellStyle name="Normal 4 2 3 3 2 5 2" xfId="41116"/>
    <cellStyle name="Normal 4 2 3 3 2 5 3" xfId="24193"/>
    <cellStyle name="Normal 4 2 3 3 2 6" xfId="5781"/>
    <cellStyle name="Normal 4 2 3 3 2 6 2" xfId="22552"/>
    <cellStyle name="Normal 4 2 3 3 2 7" xfId="18569"/>
    <cellStyle name="Normal 4 2 3 3 2 8" xfId="30187"/>
    <cellStyle name="Normal 4 2 3 3 2 9" xfId="35519"/>
    <cellStyle name="Normal 4 2 3 3 3" xfId="3683"/>
    <cellStyle name="Normal 4 2 3 3 3 10" xfId="13968"/>
    <cellStyle name="Normal 4 2 3 3 3 2" xfId="10783"/>
    <cellStyle name="Normal 4 2 3 3 3 2 2" xfId="27390"/>
    <cellStyle name="Normal 4 2 3 3 3 2 3" xfId="32215"/>
    <cellStyle name="Normal 4 2 3 3 3 2 4" xfId="37688"/>
    <cellStyle name="Normal 4 2 3 3 3 2 5" xfId="15631"/>
    <cellStyle name="Normal 4 2 3 3 3 3" xfId="12806"/>
    <cellStyle name="Normal 4 2 3 3 3 3 2" xfId="29413"/>
    <cellStyle name="Normal 4 2 3 3 3 3 3" xfId="34243"/>
    <cellStyle name="Normal 4 2 3 3 3 3 4" xfId="39719"/>
    <cellStyle name="Normal 4 2 3 3 3 3 5" xfId="17654"/>
    <cellStyle name="Normal 4 2 3 3 3 4" xfId="9117"/>
    <cellStyle name="Normal 4 2 3 3 3 4 2" xfId="41477"/>
    <cellStyle name="Normal 4 2 3 3 3 4 3" xfId="25733"/>
    <cellStyle name="Normal 4 2 3 3 3 5" xfId="7955"/>
    <cellStyle name="Normal 4 2 3 3 3 5 2" xfId="35903"/>
    <cellStyle name="Normal 4 2 3 3 3 5 3" xfId="24574"/>
    <cellStyle name="Normal 4 2 3 3 3 6" xfId="6262"/>
    <cellStyle name="Normal 4 2 3 3 3 6 2" xfId="22933"/>
    <cellStyle name="Normal 4 2 3 3 3 7" xfId="20791"/>
    <cellStyle name="Normal 4 2 3 3 3 8" xfId="30568"/>
    <cellStyle name="Normal 4 2 3 3 3 9" xfId="35958"/>
    <cellStyle name="Normal 4 2 3 3 4" xfId="2789"/>
    <cellStyle name="Normal 4 2 3 3 4 2" xfId="12044"/>
    <cellStyle name="Normal 4 2 3 3 4 2 2" xfId="28651"/>
    <cellStyle name="Normal 4 2 3 3 4 2 3" xfId="33481"/>
    <cellStyle name="Normal 4 2 3 3 4 2 4" xfId="38957"/>
    <cellStyle name="Normal 4 2 3 3 4 2 5" xfId="16892"/>
    <cellStyle name="Normal 4 2 3 3 4 3" xfId="9516"/>
    <cellStyle name="Normal 4 2 3 3 4 3 2" xfId="42277"/>
    <cellStyle name="Normal 4 2 3 3 4 3 3" xfId="26126"/>
    <cellStyle name="Normal 4 2 3 3 4 4" xfId="7193"/>
    <cellStyle name="Normal 4 2 3 3 4 4 2" xfId="40288"/>
    <cellStyle name="Normal 4 2 3 3 4 4 3" xfId="23812"/>
    <cellStyle name="Normal 4 2 3 3 4 5" xfId="5370"/>
    <cellStyle name="Normal 4 2 3 3 4 5 2" xfId="22171"/>
    <cellStyle name="Normal 4 2 3 3 4 6" xfId="20028"/>
    <cellStyle name="Normal 4 2 3 3 4 7" xfId="30952"/>
    <cellStyle name="Normal 4 2 3 3 4 8" xfId="36358"/>
    <cellStyle name="Normal 4 2 3 3 4 9" xfId="14367"/>
    <cellStyle name="Normal 4 2 3 3 5" xfId="2191"/>
    <cellStyle name="Normal 4 2 3 3 5 2" xfId="11562"/>
    <cellStyle name="Normal 4 2 3 3 5 2 2" xfId="28169"/>
    <cellStyle name="Normal 4 2 3 3 5 2 3" xfId="32999"/>
    <cellStyle name="Normal 4 2 3 3 5 2 4" xfId="38475"/>
    <cellStyle name="Normal 4 2 3 3 5 2 5" xfId="16410"/>
    <cellStyle name="Normal 4 2 3 3 5 3" xfId="9907"/>
    <cellStyle name="Normal 4 2 3 3 5 3 2" xfId="42661"/>
    <cellStyle name="Normal 4 2 3 3 5 3 3" xfId="26517"/>
    <cellStyle name="Normal 4 2 3 3 5 4" xfId="4772"/>
    <cellStyle name="Normal 4 2 3 3 5 4 2" xfId="21687"/>
    <cellStyle name="Normal 4 2 3 3 5 5" xfId="19544"/>
    <cellStyle name="Normal 4 2 3 3 5 6" xfId="31343"/>
    <cellStyle name="Normal 4 2 3 3 5 7" xfId="36753"/>
    <cellStyle name="Normal 4 2 3 3 5 8" xfId="14758"/>
    <cellStyle name="Normal 4 2 3 3 6" xfId="1699"/>
    <cellStyle name="Normal 4 2 3 3 6 2" xfId="11171"/>
    <cellStyle name="Normal 4 2 3 3 6 2 2" xfId="27778"/>
    <cellStyle name="Normal 4 2 3 3 6 3" xfId="19060"/>
    <cellStyle name="Normal 4 2 3 3 6 4" xfId="32610"/>
    <cellStyle name="Normal 4 2 3 3 6 5" xfId="38086"/>
    <cellStyle name="Normal 4 2 3 3 6 6" xfId="16019"/>
    <cellStyle name="Normal 4 2 3 3 7" xfId="8355"/>
    <cellStyle name="Normal 4 2 3 3 7 2" xfId="40610"/>
    <cellStyle name="Normal 4 2 3 3 7 3" xfId="24972"/>
    <cellStyle name="Normal 4 2 3 3 8" xfId="6709"/>
    <cellStyle name="Normal 4 2 3 3 8 2" xfId="41705"/>
    <cellStyle name="Normal 4 2 3 3 8 3" xfId="23332"/>
    <cellStyle name="Normal 4 2 3 3 9" xfId="4254"/>
    <cellStyle name="Normal 4 2 3 3 9 2" xfId="21199"/>
    <cellStyle name="Normal 4 2 4" xfId="384"/>
    <cellStyle name="Normal 4 2 4 10" xfId="18077"/>
    <cellStyle name="Normal 4 2 4 11" xfId="29807"/>
    <cellStyle name="Normal 4 2 4 12" xfId="34756"/>
    <cellStyle name="Normal 4 2 4 13" xfId="13207"/>
    <cellStyle name="Normal 4 2 4 2" xfId="1195"/>
    <cellStyle name="Normal 4 2 4 2 10" xfId="13588"/>
    <cellStyle name="Normal 4 2 4 2 2" xfId="3203"/>
    <cellStyle name="Normal 4 2 4 2 2 2" xfId="10402"/>
    <cellStyle name="Normal 4 2 4 2 2 2 2" xfId="27010"/>
    <cellStyle name="Normal 4 2 4 2 2 3" xfId="20410"/>
    <cellStyle name="Normal 4 2 4 2 2 4" xfId="31835"/>
    <cellStyle name="Normal 4 2 4 2 2 5" xfId="37308"/>
    <cellStyle name="Normal 4 2 4 2 2 6" xfId="15251"/>
    <cellStyle name="Normal 4 2 4 2 3" xfId="12426"/>
    <cellStyle name="Normal 4 2 4 2 3 2" xfId="29033"/>
    <cellStyle name="Normal 4 2 4 2 3 3" xfId="33863"/>
    <cellStyle name="Normal 4 2 4 2 3 4" xfId="39339"/>
    <cellStyle name="Normal 4 2 4 2 3 5" xfId="17274"/>
    <cellStyle name="Normal 4 2 4 2 4" xfId="8737"/>
    <cellStyle name="Normal 4 2 4 2 4 2" xfId="41602"/>
    <cellStyle name="Normal 4 2 4 2 4 3" xfId="25353"/>
    <cellStyle name="Normal 4 2 4 2 5" xfId="7575"/>
    <cellStyle name="Normal 4 2 4 2 5 2" xfId="40285"/>
    <cellStyle name="Normal 4 2 4 2 5 3" xfId="24194"/>
    <cellStyle name="Normal 4 2 4 2 6" xfId="5782"/>
    <cellStyle name="Normal 4 2 4 2 6 2" xfId="22553"/>
    <cellStyle name="Normal 4 2 4 2 7" xfId="18570"/>
    <cellStyle name="Normal 4 2 4 2 8" xfId="30188"/>
    <cellStyle name="Normal 4 2 4 2 9" xfId="35520"/>
    <cellStyle name="Normal 4 2 4 3" xfId="3684"/>
    <cellStyle name="Normal 4 2 4 3 10" xfId="13969"/>
    <cellStyle name="Normal 4 2 4 3 2" xfId="10784"/>
    <cellStyle name="Normal 4 2 4 3 2 2" xfId="27391"/>
    <cellStyle name="Normal 4 2 4 3 2 3" xfId="32216"/>
    <cellStyle name="Normal 4 2 4 3 2 4" xfId="37689"/>
    <cellStyle name="Normal 4 2 4 3 2 5" xfId="15632"/>
    <cellStyle name="Normal 4 2 4 3 3" xfId="12807"/>
    <cellStyle name="Normal 4 2 4 3 3 2" xfId="29414"/>
    <cellStyle name="Normal 4 2 4 3 3 3" xfId="34244"/>
    <cellStyle name="Normal 4 2 4 3 3 4" xfId="39720"/>
    <cellStyle name="Normal 4 2 4 3 3 5" xfId="17655"/>
    <cellStyle name="Normal 4 2 4 3 4" xfId="9118"/>
    <cellStyle name="Normal 4 2 4 3 4 2" xfId="40362"/>
    <cellStyle name="Normal 4 2 4 3 4 3" xfId="25734"/>
    <cellStyle name="Normal 4 2 4 3 5" xfId="7956"/>
    <cellStyle name="Normal 4 2 4 3 5 2" xfId="40699"/>
    <cellStyle name="Normal 4 2 4 3 5 3" xfId="24575"/>
    <cellStyle name="Normal 4 2 4 3 6" xfId="6263"/>
    <cellStyle name="Normal 4 2 4 3 6 2" xfId="22934"/>
    <cellStyle name="Normal 4 2 4 3 7" xfId="20792"/>
    <cellStyle name="Normal 4 2 4 3 8" xfId="30569"/>
    <cellStyle name="Normal 4 2 4 3 9" xfId="35959"/>
    <cellStyle name="Normal 4 2 4 4" xfId="2790"/>
    <cellStyle name="Normal 4 2 4 4 2" xfId="12045"/>
    <cellStyle name="Normal 4 2 4 4 2 2" xfId="28652"/>
    <cellStyle name="Normal 4 2 4 4 2 3" xfId="33482"/>
    <cellStyle name="Normal 4 2 4 4 2 4" xfId="38958"/>
    <cellStyle name="Normal 4 2 4 4 2 5" xfId="16893"/>
    <cellStyle name="Normal 4 2 4 4 3" xfId="9517"/>
    <cellStyle name="Normal 4 2 4 4 3 2" xfId="42278"/>
    <cellStyle name="Normal 4 2 4 4 3 3" xfId="26127"/>
    <cellStyle name="Normal 4 2 4 4 4" xfId="7194"/>
    <cellStyle name="Normal 4 2 4 4 4 2" xfId="41820"/>
    <cellStyle name="Normal 4 2 4 4 4 3" xfId="23813"/>
    <cellStyle name="Normal 4 2 4 4 5" xfId="5371"/>
    <cellStyle name="Normal 4 2 4 4 5 2" xfId="22172"/>
    <cellStyle name="Normal 4 2 4 4 6" xfId="20029"/>
    <cellStyle name="Normal 4 2 4 4 7" xfId="30953"/>
    <cellStyle name="Normal 4 2 4 4 8" xfId="36359"/>
    <cellStyle name="Normal 4 2 4 4 9" xfId="14368"/>
    <cellStyle name="Normal 4 2 4 5" xfId="2192"/>
    <cellStyle name="Normal 4 2 4 5 2" xfId="11563"/>
    <cellStyle name="Normal 4 2 4 5 2 2" xfId="28170"/>
    <cellStyle name="Normal 4 2 4 5 2 3" xfId="33000"/>
    <cellStyle name="Normal 4 2 4 5 2 4" xfId="38476"/>
    <cellStyle name="Normal 4 2 4 5 2 5" xfId="16411"/>
    <cellStyle name="Normal 4 2 4 5 3" xfId="9908"/>
    <cellStyle name="Normal 4 2 4 5 3 2" xfId="42662"/>
    <cellStyle name="Normal 4 2 4 5 3 3" xfId="26518"/>
    <cellStyle name="Normal 4 2 4 5 4" xfId="4773"/>
    <cellStyle name="Normal 4 2 4 5 4 2" xfId="21688"/>
    <cellStyle name="Normal 4 2 4 5 5" xfId="19545"/>
    <cellStyle name="Normal 4 2 4 5 6" xfId="31344"/>
    <cellStyle name="Normal 4 2 4 5 7" xfId="36754"/>
    <cellStyle name="Normal 4 2 4 5 8" xfId="14759"/>
    <cellStyle name="Normal 4 2 4 6" xfId="1700"/>
    <cellStyle name="Normal 4 2 4 6 2" xfId="11172"/>
    <cellStyle name="Normal 4 2 4 6 2 2" xfId="27779"/>
    <cellStyle name="Normal 4 2 4 6 3" xfId="19061"/>
    <cellStyle name="Normal 4 2 4 6 4" xfId="32611"/>
    <cellStyle name="Normal 4 2 4 6 5" xfId="38087"/>
    <cellStyle name="Normal 4 2 4 6 6" xfId="16020"/>
    <cellStyle name="Normal 4 2 4 7" xfId="8356"/>
    <cellStyle name="Normal 4 2 4 7 2" xfId="40506"/>
    <cellStyle name="Normal 4 2 4 7 3" xfId="24973"/>
    <cellStyle name="Normal 4 2 4 8" xfId="6710"/>
    <cellStyle name="Normal 4 2 4 8 2" xfId="35873"/>
    <cellStyle name="Normal 4 2 4 8 3" xfId="23333"/>
    <cellStyle name="Normal 4 2 4 9" xfId="4255"/>
    <cellStyle name="Normal 4 2 4 9 2" xfId="21200"/>
    <cellStyle name="Normal 4 3" xfId="385"/>
    <cellStyle name="Normal 4 3 2" xfId="386"/>
    <cellStyle name="Normal 4 3 3" xfId="387"/>
    <cellStyle name="Normal 4 4" xfId="388"/>
    <cellStyle name="Normal 4 4 10" xfId="8357"/>
    <cellStyle name="Normal 4 4 10 2" xfId="42056"/>
    <cellStyle name="Normal 4 4 10 3" xfId="24974"/>
    <cellStyle name="Normal 4 4 11" xfId="6711"/>
    <cellStyle name="Normal 4 4 11 2" xfId="40419"/>
    <cellStyle name="Normal 4 4 11 3" xfId="23334"/>
    <cellStyle name="Normal 4 4 12" xfId="4256"/>
    <cellStyle name="Normal 4 4 12 2" xfId="21201"/>
    <cellStyle name="Normal 4 4 13" xfId="18078"/>
    <cellStyle name="Normal 4 4 14" xfId="29808"/>
    <cellStyle name="Normal 4 4 15" xfId="34759"/>
    <cellStyle name="Normal 4 4 16" xfId="13208"/>
    <cellStyle name="Normal 4 4 2" xfId="389"/>
    <cellStyle name="Normal 4 4 2 10" xfId="18079"/>
    <cellStyle name="Normal 4 4 2 11" xfId="29809"/>
    <cellStyle name="Normal 4 4 2 12" xfId="34760"/>
    <cellStyle name="Normal 4 4 2 13" xfId="13209"/>
    <cellStyle name="Normal 4 4 2 2" xfId="1197"/>
    <cellStyle name="Normal 4 4 2 2 10" xfId="13590"/>
    <cellStyle name="Normal 4 4 2 2 2" xfId="3205"/>
    <cellStyle name="Normal 4 4 2 2 2 2" xfId="10404"/>
    <cellStyle name="Normal 4 4 2 2 2 2 2" xfId="27012"/>
    <cellStyle name="Normal 4 4 2 2 2 3" xfId="20412"/>
    <cellStyle name="Normal 4 4 2 2 2 4" xfId="31837"/>
    <cellStyle name="Normal 4 4 2 2 2 5" xfId="37310"/>
    <cellStyle name="Normal 4 4 2 2 2 6" xfId="15253"/>
    <cellStyle name="Normal 4 4 2 2 3" xfId="12428"/>
    <cellStyle name="Normal 4 4 2 2 3 2" xfId="29035"/>
    <cellStyle name="Normal 4 4 2 2 3 3" xfId="33865"/>
    <cellStyle name="Normal 4 4 2 2 3 4" xfId="39341"/>
    <cellStyle name="Normal 4 4 2 2 3 5" xfId="17276"/>
    <cellStyle name="Normal 4 4 2 2 4" xfId="8739"/>
    <cellStyle name="Normal 4 4 2 2 4 2" xfId="40605"/>
    <cellStyle name="Normal 4 4 2 2 4 3" xfId="25355"/>
    <cellStyle name="Normal 4 4 2 2 5" xfId="7577"/>
    <cellStyle name="Normal 4 4 2 2 5 2" xfId="40040"/>
    <cellStyle name="Normal 4 4 2 2 5 3" xfId="24196"/>
    <cellStyle name="Normal 4 4 2 2 6" xfId="5784"/>
    <cellStyle name="Normal 4 4 2 2 6 2" xfId="22555"/>
    <cellStyle name="Normal 4 4 2 2 7" xfId="18572"/>
    <cellStyle name="Normal 4 4 2 2 8" xfId="30190"/>
    <cellStyle name="Normal 4 4 2 2 9" xfId="35522"/>
    <cellStyle name="Normal 4 4 2 3" xfId="3686"/>
    <cellStyle name="Normal 4 4 2 3 10" xfId="13971"/>
    <cellStyle name="Normal 4 4 2 3 2" xfId="10786"/>
    <cellStyle name="Normal 4 4 2 3 2 2" xfId="27393"/>
    <cellStyle name="Normal 4 4 2 3 2 3" xfId="32218"/>
    <cellStyle name="Normal 4 4 2 3 2 4" xfId="37691"/>
    <cellStyle name="Normal 4 4 2 3 2 5" xfId="15634"/>
    <cellStyle name="Normal 4 4 2 3 3" xfId="12809"/>
    <cellStyle name="Normal 4 4 2 3 3 2" xfId="29416"/>
    <cellStyle name="Normal 4 4 2 3 3 3" xfId="34246"/>
    <cellStyle name="Normal 4 4 2 3 3 4" xfId="39722"/>
    <cellStyle name="Normal 4 4 2 3 3 5" xfId="17657"/>
    <cellStyle name="Normal 4 4 2 3 4" xfId="9120"/>
    <cellStyle name="Normal 4 4 2 3 4 2" xfId="41080"/>
    <cellStyle name="Normal 4 4 2 3 4 3" xfId="25736"/>
    <cellStyle name="Normal 4 4 2 3 5" xfId="7958"/>
    <cellStyle name="Normal 4 4 2 3 5 2" xfId="42051"/>
    <cellStyle name="Normal 4 4 2 3 5 3" xfId="24577"/>
    <cellStyle name="Normal 4 4 2 3 6" xfId="6265"/>
    <cellStyle name="Normal 4 4 2 3 6 2" xfId="22936"/>
    <cellStyle name="Normal 4 4 2 3 7" xfId="20794"/>
    <cellStyle name="Normal 4 4 2 3 8" xfId="30571"/>
    <cellStyle name="Normal 4 4 2 3 9" xfId="35961"/>
    <cellStyle name="Normal 4 4 2 4" xfId="2792"/>
    <cellStyle name="Normal 4 4 2 4 2" xfId="12047"/>
    <cellStyle name="Normal 4 4 2 4 2 2" xfId="28654"/>
    <cellStyle name="Normal 4 4 2 4 2 3" xfId="33484"/>
    <cellStyle name="Normal 4 4 2 4 2 4" xfId="38960"/>
    <cellStyle name="Normal 4 4 2 4 2 5" xfId="16895"/>
    <cellStyle name="Normal 4 4 2 4 3" xfId="9519"/>
    <cellStyle name="Normal 4 4 2 4 3 2" xfId="42280"/>
    <cellStyle name="Normal 4 4 2 4 3 3" xfId="26129"/>
    <cellStyle name="Normal 4 4 2 4 4" xfId="7196"/>
    <cellStyle name="Normal 4 4 2 4 4 2" xfId="41580"/>
    <cellStyle name="Normal 4 4 2 4 4 3" xfId="23815"/>
    <cellStyle name="Normal 4 4 2 4 5" xfId="5373"/>
    <cellStyle name="Normal 4 4 2 4 5 2" xfId="22174"/>
    <cellStyle name="Normal 4 4 2 4 6" xfId="20031"/>
    <cellStyle name="Normal 4 4 2 4 7" xfId="30955"/>
    <cellStyle name="Normal 4 4 2 4 8" xfId="36361"/>
    <cellStyle name="Normal 4 4 2 4 9" xfId="14370"/>
    <cellStyle name="Normal 4 4 2 5" xfId="2194"/>
    <cellStyle name="Normal 4 4 2 5 2" xfId="11565"/>
    <cellStyle name="Normal 4 4 2 5 2 2" xfId="28172"/>
    <cellStyle name="Normal 4 4 2 5 2 3" xfId="33002"/>
    <cellStyle name="Normal 4 4 2 5 2 4" xfId="38478"/>
    <cellStyle name="Normal 4 4 2 5 2 5" xfId="16413"/>
    <cellStyle name="Normal 4 4 2 5 3" xfId="9910"/>
    <cellStyle name="Normal 4 4 2 5 3 2" xfId="42664"/>
    <cellStyle name="Normal 4 4 2 5 3 3" xfId="26520"/>
    <cellStyle name="Normal 4 4 2 5 4" xfId="4775"/>
    <cellStyle name="Normal 4 4 2 5 4 2" xfId="21690"/>
    <cellStyle name="Normal 4 4 2 5 5" xfId="19547"/>
    <cellStyle name="Normal 4 4 2 5 6" xfId="31346"/>
    <cellStyle name="Normal 4 4 2 5 7" xfId="36756"/>
    <cellStyle name="Normal 4 4 2 5 8" xfId="14761"/>
    <cellStyle name="Normal 4 4 2 6" xfId="1702"/>
    <cellStyle name="Normal 4 4 2 6 2" xfId="11174"/>
    <cellStyle name="Normal 4 4 2 6 2 2" xfId="27781"/>
    <cellStyle name="Normal 4 4 2 6 3" xfId="19063"/>
    <cellStyle name="Normal 4 4 2 6 4" xfId="32613"/>
    <cellStyle name="Normal 4 4 2 6 5" xfId="38089"/>
    <cellStyle name="Normal 4 4 2 6 6" xfId="16022"/>
    <cellStyle name="Normal 4 4 2 7" xfId="8358"/>
    <cellStyle name="Normal 4 4 2 7 2" xfId="34532"/>
    <cellStyle name="Normal 4 4 2 7 3" xfId="24975"/>
    <cellStyle name="Normal 4 4 2 8" xfId="6712"/>
    <cellStyle name="Normal 4 4 2 8 2" xfId="40912"/>
    <cellStyle name="Normal 4 4 2 8 3" xfId="23335"/>
    <cellStyle name="Normal 4 4 2 9" xfId="4257"/>
    <cellStyle name="Normal 4 4 2 9 2" xfId="21202"/>
    <cellStyle name="Normal 4 4 3" xfId="390"/>
    <cellStyle name="Normal 4 4 4" xfId="391"/>
    <cellStyle name="Normal 4 4 5" xfId="1196"/>
    <cellStyle name="Normal 4 4 5 10" xfId="13589"/>
    <cellStyle name="Normal 4 4 5 2" xfId="3204"/>
    <cellStyle name="Normal 4 4 5 2 2" xfId="10403"/>
    <cellStyle name="Normal 4 4 5 2 2 2" xfId="27011"/>
    <cellStyle name="Normal 4 4 5 2 3" xfId="20411"/>
    <cellStyle name="Normal 4 4 5 2 4" xfId="31836"/>
    <cellStyle name="Normal 4 4 5 2 5" xfId="37309"/>
    <cellStyle name="Normal 4 4 5 2 6" xfId="15252"/>
    <cellStyle name="Normal 4 4 5 3" xfId="12427"/>
    <cellStyle name="Normal 4 4 5 3 2" xfId="29034"/>
    <cellStyle name="Normal 4 4 5 3 3" xfId="33864"/>
    <cellStyle name="Normal 4 4 5 3 4" xfId="39340"/>
    <cellStyle name="Normal 4 4 5 3 5" xfId="17275"/>
    <cellStyle name="Normal 4 4 5 4" xfId="8738"/>
    <cellStyle name="Normal 4 4 5 4 2" xfId="40562"/>
    <cellStyle name="Normal 4 4 5 4 3" xfId="25354"/>
    <cellStyle name="Normal 4 4 5 5" xfId="7576"/>
    <cellStyle name="Normal 4 4 5 5 2" xfId="40504"/>
    <cellStyle name="Normal 4 4 5 5 3" xfId="24195"/>
    <cellStyle name="Normal 4 4 5 6" xfId="5783"/>
    <cellStyle name="Normal 4 4 5 6 2" xfId="22554"/>
    <cellStyle name="Normal 4 4 5 7" xfId="18571"/>
    <cellStyle name="Normal 4 4 5 8" xfId="30189"/>
    <cellStyle name="Normal 4 4 5 9" xfId="35521"/>
    <cellStyle name="Normal 4 4 6" xfId="3685"/>
    <cellStyle name="Normal 4 4 6 10" xfId="13970"/>
    <cellStyle name="Normal 4 4 6 2" xfId="10785"/>
    <cellStyle name="Normal 4 4 6 2 2" xfId="27392"/>
    <cellStyle name="Normal 4 4 6 2 3" xfId="32217"/>
    <cellStyle name="Normal 4 4 6 2 4" xfId="37690"/>
    <cellStyle name="Normal 4 4 6 2 5" xfId="15633"/>
    <cellStyle name="Normal 4 4 6 3" xfId="12808"/>
    <cellStyle name="Normal 4 4 6 3 2" xfId="29415"/>
    <cellStyle name="Normal 4 4 6 3 3" xfId="34245"/>
    <cellStyle name="Normal 4 4 6 3 4" xfId="39721"/>
    <cellStyle name="Normal 4 4 6 3 5" xfId="17656"/>
    <cellStyle name="Normal 4 4 6 4" xfId="9119"/>
    <cellStyle name="Normal 4 4 6 4 2" xfId="41480"/>
    <cellStyle name="Normal 4 4 6 4 3" xfId="25735"/>
    <cellStyle name="Normal 4 4 6 5" xfId="7957"/>
    <cellStyle name="Normal 4 4 6 5 2" xfId="40837"/>
    <cellStyle name="Normal 4 4 6 5 3" xfId="24576"/>
    <cellStyle name="Normal 4 4 6 6" xfId="6264"/>
    <cellStyle name="Normal 4 4 6 6 2" xfId="22935"/>
    <cellStyle name="Normal 4 4 6 7" xfId="20793"/>
    <cellStyle name="Normal 4 4 6 8" xfId="30570"/>
    <cellStyle name="Normal 4 4 6 9" xfId="35960"/>
    <cellStyle name="Normal 4 4 7" xfId="2791"/>
    <cellStyle name="Normal 4 4 7 2" xfId="12046"/>
    <cellStyle name="Normal 4 4 7 2 2" xfId="28653"/>
    <cellStyle name="Normal 4 4 7 2 3" xfId="33483"/>
    <cellStyle name="Normal 4 4 7 2 4" xfId="38959"/>
    <cellStyle name="Normal 4 4 7 2 5" xfId="16894"/>
    <cellStyle name="Normal 4 4 7 3" xfId="9518"/>
    <cellStyle name="Normal 4 4 7 3 2" xfId="42279"/>
    <cellStyle name="Normal 4 4 7 3 3" xfId="26128"/>
    <cellStyle name="Normal 4 4 7 4" xfId="7195"/>
    <cellStyle name="Normal 4 4 7 4 2" xfId="41475"/>
    <cellStyle name="Normal 4 4 7 4 3" xfId="23814"/>
    <cellStyle name="Normal 4 4 7 5" xfId="5372"/>
    <cellStyle name="Normal 4 4 7 5 2" xfId="22173"/>
    <cellStyle name="Normal 4 4 7 6" xfId="20030"/>
    <cellStyle name="Normal 4 4 7 7" xfId="30954"/>
    <cellStyle name="Normal 4 4 7 8" xfId="36360"/>
    <cellStyle name="Normal 4 4 7 9" xfId="14369"/>
    <cellStyle name="Normal 4 4 8" xfId="2193"/>
    <cellStyle name="Normal 4 4 8 2" xfId="11564"/>
    <cellStyle name="Normal 4 4 8 2 2" xfId="28171"/>
    <cellStyle name="Normal 4 4 8 2 3" xfId="33001"/>
    <cellStyle name="Normal 4 4 8 2 4" xfId="38477"/>
    <cellStyle name="Normal 4 4 8 2 5" xfId="16412"/>
    <cellStyle name="Normal 4 4 8 3" xfId="9909"/>
    <cellStyle name="Normal 4 4 8 3 2" xfId="42663"/>
    <cellStyle name="Normal 4 4 8 3 3" xfId="26519"/>
    <cellStyle name="Normal 4 4 8 4" xfId="4774"/>
    <cellStyle name="Normal 4 4 8 4 2" xfId="21689"/>
    <cellStyle name="Normal 4 4 8 5" xfId="19546"/>
    <cellStyle name="Normal 4 4 8 6" xfId="31345"/>
    <cellStyle name="Normal 4 4 8 7" xfId="36755"/>
    <cellStyle name="Normal 4 4 8 8" xfId="14760"/>
    <cellStyle name="Normal 4 4 9" xfId="1701"/>
    <cellStyle name="Normal 4 4 9 2" xfId="11173"/>
    <cellStyle name="Normal 4 4 9 2 2" xfId="27780"/>
    <cellStyle name="Normal 4 4 9 3" xfId="19062"/>
    <cellStyle name="Normal 4 4 9 4" xfId="32612"/>
    <cellStyle name="Normal 4 4 9 5" xfId="38088"/>
    <cellStyle name="Normal 4 4 9 6" xfId="16021"/>
    <cellStyle name="Normal 4 5" xfId="392"/>
    <cellStyle name="Normal 4 5 2" xfId="3687"/>
    <cellStyle name="Normal 4 5 2 2" xfId="6266"/>
    <cellStyle name="Normal 4 5 3" xfId="2793"/>
    <cellStyle name="Normal 4 5 3 2" xfId="5374"/>
    <cellStyle name="Normal 4 5 4" xfId="4258"/>
    <cellStyle name="Normal 4 6" xfId="393"/>
    <cellStyle name="Normal 4 6 10" xfId="4259"/>
    <cellStyle name="Normal 4 6 10 2" xfId="21203"/>
    <cellStyle name="Normal 4 6 11" xfId="18080"/>
    <cellStyle name="Normal 4 6 12" xfId="29811"/>
    <cellStyle name="Normal 4 6 13" xfId="34764"/>
    <cellStyle name="Normal 4 6 2" xfId="394"/>
    <cellStyle name="Normal 4 6 3" xfId="395"/>
    <cellStyle name="Normal 4 6 3 2" xfId="3689"/>
    <cellStyle name="Normal 4 6 3 2 2" xfId="6268"/>
    <cellStyle name="Normal 4 6 3 3" xfId="2794"/>
    <cellStyle name="Normal 4 6 3 3 2" xfId="5375"/>
    <cellStyle name="Normal 4 6 3 4" xfId="4260"/>
    <cellStyle name="Normal 4 6 4" xfId="396"/>
    <cellStyle name="Normal 4 6 4 10" xfId="18081"/>
    <cellStyle name="Normal 4 6 4 11" xfId="29812"/>
    <cellStyle name="Normal 4 6 4 12" xfId="34765"/>
    <cellStyle name="Normal 4 6 4 13" xfId="13210"/>
    <cellStyle name="Normal 4 6 4 2" xfId="1199"/>
    <cellStyle name="Normal 4 6 4 2 10" xfId="13593"/>
    <cellStyle name="Normal 4 6 4 2 2" xfId="3208"/>
    <cellStyle name="Normal 4 6 4 2 2 2" xfId="10407"/>
    <cellStyle name="Normal 4 6 4 2 2 2 2" xfId="27015"/>
    <cellStyle name="Normal 4 6 4 2 2 3" xfId="20415"/>
    <cellStyle name="Normal 4 6 4 2 2 4" xfId="31840"/>
    <cellStyle name="Normal 4 6 4 2 2 5" xfId="37313"/>
    <cellStyle name="Normal 4 6 4 2 2 6" xfId="15256"/>
    <cellStyle name="Normal 4 6 4 2 3" xfId="12431"/>
    <cellStyle name="Normal 4 6 4 2 3 2" xfId="29038"/>
    <cellStyle name="Normal 4 6 4 2 3 3" xfId="33868"/>
    <cellStyle name="Normal 4 6 4 2 3 4" xfId="39344"/>
    <cellStyle name="Normal 4 6 4 2 3 5" xfId="17279"/>
    <cellStyle name="Normal 4 6 4 2 4" xfId="8742"/>
    <cellStyle name="Normal 4 6 4 2 4 2" xfId="41659"/>
    <cellStyle name="Normal 4 6 4 2 4 3" xfId="25358"/>
    <cellStyle name="Normal 4 6 4 2 5" xfId="7580"/>
    <cellStyle name="Normal 4 6 4 2 5 2" xfId="41600"/>
    <cellStyle name="Normal 4 6 4 2 5 3" xfId="24199"/>
    <cellStyle name="Normal 4 6 4 2 6" xfId="5787"/>
    <cellStyle name="Normal 4 6 4 2 6 2" xfId="22558"/>
    <cellStyle name="Normal 4 6 4 2 7" xfId="18574"/>
    <cellStyle name="Normal 4 6 4 2 8" xfId="30193"/>
    <cellStyle name="Normal 4 6 4 2 9" xfId="35525"/>
    <cellStyle name="Normal 4 6 4 3" xfId="3690"/>
    <cellStyle name="Normal 4 6 4 3 10" xfId="13973"/>
    <cellStyle name="Normal 4 6 4 3 2" xfId="10788"/>
    <cellStyle name="Normal 4 6 4 3 2 2" xfId="27395"/>
    <cellStyle name="Normal 4 6 4 3 2 3" xfId="32220"/>
    <cellStyle name="Normal 4 6 4 3 2 4" xfId="37693"/>
    <cellStyle name="Normal 4 6 4 3 2 5" xfId="15636"/>
    <cellStyle name="Normal 4 6 4 3 3" xfId="12811"/>
    <cellStyle name="Normal 4 6 4 3 3 2" xfId="29418"/>
    <cellStyle name="Normal 4 6 4 3 3 3" xfId="34248"/>
    <cellStyle name="Normal 4 6 4 3 3 4" xfId="39724"/>
    <cellStyle name="Normal 4 6 4 3 3 5" xfId="17659"/>
    <cellStyle name="Normal 4 6 4 3 4" xfId="9122"/>
    <cellStyle name="Normal 4 6 4 3 4 2" xfId="41563"/>
    <cellStyle name="Normal 4 6 4 3 4 3" xfId="25738"/>
    <cellStyle name="Normal 4 6 4 3 5" xfId="7960"/>
    <cellStyle name="Normal 4 6 4 3 5 2" xfId="35220"/>
    <cellStyle name="Normal 4 6 4 3 5 3" xfId="24579"/>
    <cellStyle name="Normal 4 6 4 3 6" xfId="6269"/>
    <cellStyle name="Normal 4 6 4 3 6 2" xfId="22938"/>
    <cellStyle name="Normal 4 6 4 3 7" xfId="20796"/>
    <cellStyle name="Normal 4 6 4 3 8" xfId="30573"/>
    <cellStyle name="Normal 4 6 4 3 9" xfId="35964"/>
    <cellStyle name="Normal 4 6 4 4" xfId="2795"/>
    <cellStyle name="Normal 4 6 4 4 2" xfId="12048"/>
    <cellStyle name="Normal 4 6 4 4 2 2" xfId="28655"/>
    <cellStyle name="Normal 4 6 4 4 2 3" xfId="33485"/>
    <cellStyle name="Normal 4 6 4 4 2 4" xfId="38961"/>
    <cellStyle name="Normal 4 6 4 4 2 5" xfId="16896"/>
    <cellStyle name="Normal 4 6 4 4 3" xfId="9522"/>
    <cellStyle name="Normal 4 6 4 4 3 2" xfId="42281"/>
    <cellStyle name="Normal 4 6 4 4 3 3" xfId="26132"/>
    <cellStyle name="Normal 4 6 4 4 4" xfId="7197"/>
    <cellStyle name="Normal 4 6 4 4 4 2" xfId="41547"/>
    <cellStyle name="Normal 4 6 4 4 4 3" xfId="23816"/>
    <cellStyle name="Normal 4 6 4 4 5" xfId="5376"/>
    <cellStyle name="Normal 4 6 4 4 5 2" xfId="22175"/>
    <cellStyle name="Normal 4 6 4 4 6" xfId="20032"/>
    <cellStyle name="Normal 4 6 4 4 7" xfId="30958"/>
    <cellStyle name="Normal 4 6 4 4 8" xfId="36364"/>
    <cellStyle name="Normal 4 6 4 4 9" xfId="14373"/>
    <cellStyle name="Normal 4 6 4 5" xfId="2195"/>
    <cellStyle name="Normal 4 6 4 5 2" xfId="11566"/>
    <cellStyle name="Normal 4 6 4 5 2 2" xfId="28173"/>
    <cellStyle name="Normal 4 6 4 5 2 3" xfId="33003"/>
    <cellStyle name="Normal 4 6 4 5 2 4" xfId="38479"/>
    <cellStyle name="Normal 4 6 4 5 2 5" xfId="16414"/>
    <cellStyle name="Normal 4 6 4 5 3" xfId="9911"/>
    <cellStyle name="Normal 4 6 4 5 3 2" xfId="42665"/>
    <cellStyle name="Normal 4 6 4 5 3 3" xfId="26521"/>
    <cellStyle name="Normal 4 6 4 5 4" xfId="4776"/>
    <cellStyle name="Normal 4 6 4 5 4 2" xfId="21691"/>
    <cellStyle name="Normal 4 6 4 5 5" xfId="19548"/>
    <cellStyle name="Normal 4 6 4 5 6" xfId="31347"/>
    <cellStyle name="Normal 4 6 4 5 7" xfId="36757"/>
    <cellStyle name="Normal 4 6 4 5 8" xfId="14762"/>
    <cellStyle name="Normal 4 6 4 6" xfId="1704"/>
    <cellStyle name="Normal 4 6 4 6 2" xfId="11176"/>
    <cellStyle name="Normal 4 6 4 6 2 2" xfId="27783"/>
    <cellStyle name="Normal 4 6 4 6 3" xfId="19065"/>
    <cellStyle name="Normal 4 6 4 6 4" xfId="32615"/>
    <cellStyle name="Normal 4 6 4 6 5" xfId="38091"/>
    <cellStyle name="Normal 4 6 4 6 6" xfId="16024"/>
    <cellStyle name="Normal 4 6 4 7" xfId="8359"/>
    <cellStyle name="Normal 4 6 4 7 2" xfId="40877"/>
    <cellStyle name="Normal 4 6 4 7 3" xfId="24976"/>
    <cellStyle name="Normal 4 6 4 8" xfId="6713"/>
    <cellStyle name="Normal 4 6 4 8 2" xfId="40226"/>
    <cellStyle name="Normal 4 6 4 8 3" xfId="23336"/>
    <cellStyle name="Normal 4 6 4 9" xfId="4261"/>
    <cellStyle name="Normal 4 6 4 9 2" xfId="21204"/>
    <cellStyle name="Normal 4 6 5" xfId="397"/>
    <cellStyle name="Normal 4 6 5 2" xfId="3691"/>
    <cellStyle name="Normal 4 6 5 2 2" xfId="6270"/>
    <cellStyle name="Normal 4 6 5 3" xfId="2796"/>
    <cellStyle name="Normal 4 6 5 3 2" xfId="5377"/>
    <cellStyle name="Normal 4 6 5 4" xfId="4262"/>
    <cellStyle name="Normal 4 6 6" xfId="1198"/>
    <cellStyle name="Normal 4 6 6 10" xfId="13592"/>
    <cellStyle name="Normal 4 6 6 2" xfId="3207"/>
    <cellStyle name="Normal 4 6 6 2 2" xfId="10406"/>
    <cellStyle name="Normal 4 6 6 2 2 2" xfId="27014"/>
    <cellStyle name="Normal 4 6 6 2 3" xfId="20414"/>
    <cellStyle name="Normal 4 6 6 2 4" xfId="31839"/>
    <cellStyle name="Normal 4 6 6 2 5" xfId="37312"/>
    <cellStyle name="Normal 4 6 6 2 6" xfId="15255"/>
    <cellStyle name="Normal 4 6 6 3" xfId="12430"/>
    <cellStyle name="Normal 4 6 6 3 2" xfId="29037"/>
    <cellStyle name="Normal 4 6 6 3 3" xfId="33867"/>
    <cellStyle name="Normal 4 6 6 3 4" xfId="39343"/>
    <cellStyle name="Normal 4 6 6 3 5" xfId="17278"/>
    <cellStyle name="Normal 4 6 6 4" xfId="8741"/>
    <cellStyle name="Normal 4 6 6 4 2" xfId="35325"/>
    <cellStyle name="Normal 4 6 6 4 3" xfId="25357"/>
    <cellStyle name="Normal 4 6 6 5" xfId="7579"/>
    <cellStyle name="Normal 4 6 6 5 2" xfId="34965"/>
    <cellStyle name="Normal 4 6 6 5 3" xfId="24198"/>
    <cellStyle name="Normal 4 6 6 6" xfId="5786"/>
    <cellStyle name="Normal 4 6 6 6 2" xfId="22557"/>
    <cellStyle name="Normal 4 6 6 7" xfId="18573"/>
    <cellStyle name="Normal 4 6 6 8" xfId="30192"/>
    <cellStyle name="Normal 4 6 6 9" xfId="35524"/>
    <cellStyle name="Normal 4 6 7" xfId="3688"/>
    <cellStyle name="Normal 4 6 7 10" xfId="13972"/>
    <cellStyle name="Normal 4 6 7 2" xfId="10787"/>
    <cellStyle name="Normal 4 6 7 2 2" xfId="27394"/>
    <cellStyle name="Normal 4 6 7 2 3" xfId="32219"/>
    <cellStyle name="Normal 4 6 7 2 4" xfId="37692"/>
    <cellStyle name="Normal 4 6 7 2 5" xfId="15635"/>
    <cellStyle name="Normal 4 6 7 3" xfId="12810"/>
    <cellStyle name="Normal 4 6 7 3 2" xfId="29417"/>
    <cellStyle name="Normal 4 6 7 3 3" xfId="34247"/>
    <cellStyle name="Normal 4 6 7 3 4" xfId="39723"/>
    <cellStyle name="Normal 4 6 7 3 5" xfId="17658"/>
    <cellStyle name="Normal 4 6 7 4" xfId="9121"/>
    <cellStyle name="Normal 4 6 7 4 2" xfId="34761"/>
    <cellStyle name="Normal 4 6 7 4 3" xfId="25737"/>
    <cellStyle name="Normal 4 6 7 5" xfId="7959"/>
    <cellStyle name="Normal 4 6 7 5 2" xfId="41874"/>
    <cellStyle name="Normal 4 6 7 5 3" xfId="24578"/>
    <cellStyle name="Normal 4 6 7 6" xfId="6267"/>
    <cellStyle name="Normal 4 6 7 6 2" xfId="22937"/>
    <cellStyle name="Normal 4 6 7 7" xfId="20795"/>
    <cellStyle name="Normal 4 6 7 8" xfId="30572"/>
    <cellStyle name="Normal 4 6 7 9" xfId="35963"/>
    <cellStyle name="Normal 4 6 8" xfId="1703"/>
    <cellStyle name="Normal 4 6 8 2" xfId="9520"/>
    <cellStyle name="Normal 4 6 8 2 2" xfId="26130"/>
    <cellStyle name="Normal 4 6 8 3" xfId="19064"/>
    <cellStyle name="Normal 4 6 8 4" xfId="30956"/>
    <cellStyle name="Normal 4 6 8 5" xfId="36362"/>
    <cellStyle name="Normal 4 6 8 6" xfId="14371"/>
    <cellStyle name="Normal 4 6 9" xfId="11175"/>
    <cellStyle name="Normal 4 6 9 2" xfId="27782"/>
    <cellStyle name="Normal 4 6 9 3" xfId="32614"/>
    <cellStyle name="Normal 4 6 9 4" xfId="38090"/>
    <cellStyle name="Normal 4 6 9 5" xfId="16023"/>
    <cellStyle name="Normal 4 7" xfId="398"/>
    <cellStyle name="Normal 4 7 2" xfId="399"/>
    <cellStyle name="Normal 4 7 2 2" xfId="3692"/>
    <cellStyle name="Normal 4 7 2 2 2" xfId="6271"/>
    <cellStyle name="Normal 4 7 2 3" xfId="2797"/>
    <cellStyle name="Normal 4 7 2 3 2" xfId="5378"/>
    <cellStyle name="Normal 4 7 2 4" xfId="4263"/>
    <cellStyle name="Normal 4 7 3" xfId="400"/>
    <cellStyle name="Normal 4 7 3 2" xfId="401"/>
    <cellStyle name="Normal 4 7 3 3" xfId="402"/>
    <cellStyle name="Normal 4 7 4" xfId="403"/>
    <cellStyle name="Normal 4 7 5" xfId="404"/>
    <cellStyle name="Normal 4 7 5 2" xfId="1200"/>
    <cellStyle name="Normal 4 7 5 3" xfId="18082"/>
    <cellStyle name="Normal 40 2" xfId="405"/>
    <cellStyle name="Normal 40 2 10" xfId="18083"/>
    <cellStyle name="Normal 40 2 11" xfId="29814"/>
    <cellStyle name="Normal 40 2 12" xfId="34770"/>
    <cellStyle name="Normal 40 2 13" xfId="13211"/>
    <cellStyle name="Normal 40 2 2" xfId="1201"/>
    <cellStyle name="Normal 40 2 2 10" xfId="13595"/>
    <cellStyle name="Normal 40 2 2 2" xfId="3210"/>
    <cellStyle name="Normal 40 2 2 2 2" xfId="10409"/>
    <cellStyle name="Normal 40 2 2 2 2 2" xfId="27017"/>
    <cellStyle name="Normal 40 2 2 2 3" xfId="20417"/>
    <cellStyle name="Normal 40 2 2 2 4" xfId="31842"/>
    <cellStyle name="Normal 40 2 2 2 5" xfId="37315"/>
    <cellStyle name="Normal 40 2 2 2 6" xfId="15258"/>
    <cellStyle name="Normal 40 2 2 3" xfId="12433"/>
    <cellStyle name="Normal 40 2 2 3 2" xfId="29040"/>
    <cellStyle name="Normal 40 2 2 3 3" xfId="33870"/>
    <cellStyle name="Normal 40 2 2 3 4" xfId="39346"/>
    <cellStyle name="Normal 40 2 2 3 5" xfId="17281"/>
    <cellStyle name="Normal 40 2 2 4" xfId="8744"/>
    <cellStyle name="Normal 40 2 2 4 2" xfId="40941"/>
    <cellStyle name="Normal 40 2 2 4 3" xfId="25360"/>
    <cellStyle name="Normal 40 2 2 5" xfId="7582"/>
    <cellStyle name="Normal 40 2 2 5 2" xfId="35062"/>
    <cellStyle name="Normal 40 2 2 5 3" xfId="24201"/>
    <cellStyle name="Normal 40 2 2 6" xfId="5789"/>
    <cellStyle name="Normal 40 2 2 6 2" xfId="22560"/>
    <cellStyle name="Normal 40 2 2 7" xfId="18575"/>
    <cellStyle name="Normal 40 2 2 8" xfId="30195"/>
    <cellStyle name="Normal 40 2 2 9" xfId="35527"/>
    <cellStyle name="Normal 40 2 3" xfId="3693"/>
    <cellStyle name="Normal 40 2 3 10" xfId="13974"/>
    <cellStyle name="Normal 40 2 3 2" xfId="10789"/>
    <cellStyle name="Normal 40 2 3 2 2" xfId="27396"/>
    <cellStyle name="Normal 40 2 3 2 3" xfId="32221"/>
    <cellStyle name="Normal 40 2 3 2 4" xfId="37694"/>
    <cellStyle name="Normal 40 2 3 2 5" xfId="15637"/>
    <cellStyle name="Normal 40 2 3 3" xfId="12812"/>
    <cellStyle name="Normal 40 2 3 3 2" xfId="29419"/>
    <cellStyle name="Normal 40 2 3 3 3" xfId="34249"/>
    <cellStyle name="Normal 40 2 3 3 4" xfId="39725"/>
    <cellStyle name="Normal 40 2 3 3 5" xfId="17660"/>
    <cellStyle name="Normal 40 2 3 4" xfId="9123"/>
    <cellStyle name="Normal 40 2 3 4 2" xfId="41603"/>
    <cellStyle name="Normal 40 2 3 4 3" xfId="25739"/>
    <cellStyle name="Normal 40 2 3 5" xfId="7961"/>
    <cellStyle name="Normal 40 2 3 5 2" xfId="35315"/>
    <cellStyle name="Normal 40 2 3 5 3" xfId="24580"/>
    <cellStyle name="Normal 40 2 3 6" xfId="6272"/>
    <cellStyle name="Normal 40 2 3 6 2" xfId="22939"/>
    <cellStyle name="Normal 40 2 3 7" xfId="20797"/>
    <cellStyle name="Normal 40 2 3 8" xfId="30574"/>
    <cellStyle name="Normal 40 2 3 9" xfId="35965"/>
    <cellStyle name="Normal 40 2 4" xfId="2798"/>
    <cellStyle name="Normal 40 2 4 2" xfId="12049"/>
    <cellStyle name="Normal 40 2 4 2 2" xfId="28656"/>
    <cellStyle name="Normal 40 2 4 2 3" xfId="33486"/>
    <cellStyle name="Normal 40 2 4 2 4" xfId="38962"/>
    <cellStyle name="Normal 40 2 4 2 5" xfId="16897"/>
    <cellStyle name="Normal 40 2 4 3" xfId="9524"/>
    <cellStyle name="Normal 40 2 4 3 2" xfId="42282"/>
    <cellStyle name="Normal 40 2 4 3 3" xfId="26134"/>
    <cellStyle name="Normal 40 2 4 4" xfId="7198"/>
    <cellStyle name="Normal 40 2 4 4 2" xfId="35185"/>
    <cellStyle name="Normal 40 2 4 4 3" xfId="23817"/>
    <cellStyle name="Normal 40 2 4 5" xfId="5379"/>
    <cellStyle name="Normal 40 2 4 5 2" xfId="22176"/>
    <cellStyle name="Normal 40 2 4 6" xfId="20033"/>
    <cellStyle name="Normal 40 2 4 7" xfId="30960"/>
    <cellStyle name="Normal 40 2 4 8" xfId="36366"/>
    <cellStyle name="Normal 40 2 4 9" xfId="14375"/>
    <cellStyle name="Normal 40 2 5" xfId="2196"/>
    <cellStyle name="Normal 40 2 5 2" xfId="11567"/>
    <cellStyle name="Normal 40 2 5 2 2" xfId="28174"/>
    <cellStyle name="Normal 40 2 5 2 3" xfId="33004"/>
    <cellStyle name="Normal 40 2 5 2 4" xfId="38480"/>
    <cellStyle name="Normal 40 2 5 2 5" xfId="16415"/>
    <cellStyle name="Normal 40 2 5 3" xfId="9912"/>
    <cellStyle name="Normal 40 2 5 3 2" xfId="42666"/>
    <cellStyle name="Normal 40 2 5 3 3" xfId="26522"/>
    <cellStyle name="Normal 40 2 5 4" xfId="4777"/>
    <cellStyle name="Normal 40 2 5 4 2" xfId="21692"/>
    <cellStyle name="Normal 40 2 5 5" xfId="19549"/>
    <cellStyle name="Normal 40 2 5 6" xfId="31348"/>
    <cellStyle name="Normal 40 2 5 7" xfId="36758"/>
    <cellStyle name="Normal 40 2 5 8" xfId="14763"/>
    <cellStyle name="Normal 40 2 6" xfId="1705"/>
    <cellStyle name="Normal 40 2 6 2" xfId="11177"/>
    <cellStyle name="Normal 40 2 6 2 2" xfId="27784"/>
    <cellStyle name="Normal 40 2 6 3" xfId="19066"/>
    <cellStyle name="Normal 40 2 6 4" xfId="32616"/>
    <cellStyle name="Normal 40 2 6 5" xfId="38092"/>
    <cellStyle name="Normal 40 2 6 6" xfId="16025"/>
    <cellStyle name="Normal 40 2 7" xfId="8360"/>
    <cellStyle name="Normal 40 2 7 2" xfId="41911"/>
    <cellStyle name="Normal 40 2 7 3" xfId="24977"/>
    <cellStyle name="Normal 40 2 8" xfId="6714"/>
    <cellStyle name="Normal 40 2 8 2" xfId="41681"/>
    <cellStyle name="Normal 40 2 8 3" xfId="23337"/>
    <cellStyle name="Normal 40 2 9" xfId="4264"/>
    <cellStyle name="Normal 40 2 9 2" xfId="21205"/>
    <cellStyle name="Normal 40 3" xfId="406"/>
    <cellStyle name="Normal 40 3 10" xfId="18084"/>
    <cellStyle name="Normal 40 3 11" xfId="29815"/>
    <cellStyle name="Normal 40 3 12" xfId="34771"/>
    <cellStyle name="Normal 40 3 13" xfId="13212"/>
    <cellStyle name="Normal 40 3 2" xfId="1202"/>
    <cellStyle name="Normal 40 3 2 10" xfId="13596"/>
    <cellStyle name="Normal 40 3 2 2" xfId="3211"/>
    <cellStyle name="Normal 40 3 2 2 2" xfId="10410"/>
    <cellStyle name="Normal 40 3 2 2 2 2" xfId="27018"/>
    <cellStyle name="Normal 40 3 2 2 3" xfId="20418"/>
    <cellStyle name="Normal 40 3 2 2 4" xfId="31843"/>
    <cellStyle name="Normal 40 3 2 2 5" xfId="37316"/>
    <cellStyle name="Normal 40 3 2 2 6" xfId="15259"/>
    <cellStyle name="Normal 40 3 2 3" xfId="12434"/>
    <cellStyle name="Normal 40 3 2 3 2" xfId="29041"/>
    <cellStyle name="Normal 40 3 2 3 3" xfId="33871"/>
    <cellStyle name="Normal 40 3 2 3 4" xfId="39347"/>
    <cellStyle name="Normal 40 3 2 3 5" xfId="17282"/>
    <cellStyle name="Normal 40 3 2 4" xfId="8745"/>
    <cellStyle name="Normal 40 3 2 4 2" xfId="40947"/>
    <cellStyle name="Normal 40 3 2 4 3" xfId="25361"/>
    <cellStyle name="Normal 40 3 2 5" xfId="7583"/>
    <cellStyle name="Normal 40 3 2 5 2" xfId="35786"/>
    <cellStyle name="Normal 40 3 2 5 3" xfId="24202"/>
    <cellStyle name="Normal 40 3 2 6" xfId="5790"/>
    <cellStyle name="Normal 40 3 2 6 2" xfId="22561"/>
    <cellStyle name="Normal 40 3 2 7" xfId="18576"/>
    <cellStyle name="Normal 40 3 2 8" xfId="30196"/>
    <cellStyle name="Normal 40 3 2 9" xfId="35528"/>
    <cellStyle name="Normal 40 3 3" xfId="3694"/>
    <cellStyle name="Normal 40 3 3 10" xfId="13975"/>
    <cellStyle name="Normal 40 3 3 2" xfId="10790"/>
    <cellStyle name="Normal 40 3 3 2 2" xfId="27397"/>
    <cellStyle name="Normal 40 3 3 2 3" xfId="32222"/>
    <cellStyle name="Normal 40 3 3 2 4" xfId="37695"/>
    <cellStyle name="Normal 40 3 3 2 5" xfId="15638"/>
    <cellStyle name="Normal 40 3 3 3" xfId="12813"/>
    <cellStyle name="Normal 40 3 3 3 2" xfId="29420"/>
    <cellStyle name="Normal 40 3 3 3 3" xfId="34250"/>
    <cellStyle name="Normal 40 3 3 3 4" xfId="39726"/>
    <cellStyle name="Normal 40 3 3 3 5" xfId="17661"/>
    <cellStyle name="Normal 40 3 3 4" xfId="9124"/>
    <cellStyle name="Normal 40 3 3 4 2" xfId="40459"/>
    <cellStyle name="Normal 40 3 3 4 3" xfId="25740"/>
    <cellStyle name="Normal 40 3 3 5" xfId="7962"/>
    <cellStyle name="Normal 40 3 3 5 2" xfId="41962"/>
    <cellStyle name="Normal 40 3 3 5 3" xfId="24581"/>
    <cellStyle name="Normal 40 3 3 6" xfId="6273"/>
    <cellStyle name="Normal 40 3 3 6 2" xfId="22940"/>
    <cellStyle name="Normal 40 3 3 7" xfId="20798"/>
    <cellStyle name="Normal 40 3 3 8" xfId="30575"/>
    <cellStyle name="Normal 40 3 3 9" xfId="35966"/>
    <cellStyle name="Normal 40 3 4" xfId="2799"/>
    <cellStyle name="Normal 40 3 4 2" xfId="12050"/>
    <cellStyle name="Normal 40 3 4 2 2" xfId="28657"/>
    <cellStyle name="Normal 40 3 4 2 3" xfId="33487"/>
    <cellStyle name="Normal 40 3 4 2 4" xfId="38963"/>
    <cellStyle name="Normal 40 3 4 2 5" xfId="16898"/>
    <cellStyle name="Normal 40 3 4 3" xfId="9525"/>
    <cellStyle name="Normal 40 3 4 3 2" xfId="42283"/>
    <cellStyle name="Normal 40 3 4 3 3" xfId="26135"/>
    <cellStyle name="Normal 40 3 4 4" xfId="7199"/>
    <cellStyle name="Normal 40 3 4 4 2" xfId="40336"/>
    <cellStyle name="Normal 40 3 4 4 3" xfId="23818"/>
    <cellStyle name="Normal 40 3 4 5" xfId="5380"/>
    <cellStyle name="Normal 40 3 4 5 2" xfId="22177"/>
    <cellStyle name="Normal 40 3 4 6" xfId="20034"/>
    <cellStyle name="Normal 40 3 4 7" xfId="30961"/>
    <cellStyle name="Normal 40 3 4 8" xfId="36367"/>
    <cellStyle name="Normal 40 3 4 9" xfId="14376"/>
    <cellStyle name="Normal 40 3 5" xfId="2197"/>
    <cellStyle name="Normal 40 3 5 2" xfId="11568"/>
    <cellStyle name="Normal 40 3 5 2 2" xfId="28175"/>
    <cellStyle name="Normal 40 3 5 2 3" xfId="33005"/>
    <cellStyle name="Normal 40 3 5 2 4" xfId="38481"/>
    <cellStyle name="Normal 40 3 5 2 5" xfId="16416"/>
    <cellStyle name="Normal 40 3 5 3" xfId="9913"/>
    <cellStyle name="Normal 40 3 5 3 2" xfId="42667"/>
    <cellStyle name="Normal 40 3 5 3 3" xfId="26523"/>
    <cellStyle name="Normal 40 3 5 4" xfId="4778"/>
    <cellStyle name="Normal 40 3 5 4 2" xfId="21693"/>
    <cellStyle name="Normal 40 3 5 5" xfId="19550"/>
    <cellStyle name="Normal 40 3 5 6" xfId="31349"/>
    <cellStyle name="Normal 40 3 5 7" xfId="36759"/>
    <cellStyle name="Normal 40 3 5 8" xfId="14764"/>
    <cellStyle name="Normal 40 3 6" xfId="1706"/>
    <cellStyle name="Normal 40 3 6 2" xfId="11178"/>
    <cellStyle name="Normal 40 3 6 2 2" xfId="27785"/>
    <cellStyle name="Normal 40 3 6 3" xfId="19067"/>
    <cellStyle name="Normal 40 3 6 4" xfId="32617"/>
    <cellStyle name="Normal 40 3 6 5" xfId="38093"/>
    <cellStyle name="Normal 40 3 6 6" xfId="16026"/>
    <cellStyle name="Normal 40 3 7" xfId="8361"/>
    <cellStyle name="Normal 40 3 7 2" xfId="41158"/>
    <cellStyle name="Normal 40 3 7 3" xfId="24978"/>
    <cellStyle name="Normal 40 3 8" xfId="6715"/>
    <cellStyle name="Normal 40 3 8 2" xfId="34790"/>
    <cellStyle name="Normal 40 3 8 3" xfId="23338"/>
    <cellStyle name="Normal 40 3 9" xfId="4265"/>
    <cellStyle name="Normal 40 3 9 2" xfId="21206"/>
    <cellStyle name="Normal 41 2" xfId="407"/>
    <cellStyle name="Normal 41 2 10" xfId="18085"/>
    <cellStyle name="Normal 41 2 11" xfId="29816"/>
    <cellStyle name="Normal 41 2 12" xfId="34772"/>
    <cellStyle name="Normal 41 2 13" xfId="13213"/>
    <cellStyle name="Normal 41 2 2" xfId="1203"/>
    <cellStyle name="Normal 41 2 2 10" xfId="13597"/>
    <cellStyle name="Normal 41 2 2 2" xfId="3212"/>
    <cellStyle name="Normal 41 2 2 2 2" xfId="10411"/>
    <cellStyle name="Normal 41 2 2 2 2 2" xfId="27019"/>
    <cellStyle name="Normal 41 2 2 2 3" xfId="20419"/>
    <cellStyle name="Normal 41 2 2 2 4" xfId="31844"/>
    <cellStyle name="Normal 41 2 2 2 5" xfId="37317"/>
    <cellStyle name="Normal 41 2 2 2 6" xfId="15260"/>
    <cellStyle name="Normal 41 2 2 3" xfId="12435"/>
    <cellStyle name="Normal 41 2 2 3 2" xfId="29042"/>
    <cellStyle name="Normal 41 2 2 3 3" xfId="33872"/>
    <cellStyle name="Normal 41 2 2 3 4" xfId="39348"/>
    <cellStyle name="Normal 41 2 2 3 5" xfId="17283"/>
    <cellStyle name="Normal 41 2 2 4" xfId="8746"/>
    <cellStyle name="Normal 41 2 2 4 2" xfId="40933"/>
    <cellStyle name="Normal 41 2 2 4 3" xfId="25362"/>
    <cellStyle name="Normal 41 2 2 5" xfId="7584"/>
    <cellStyle name="Normal 41 2 2 5 2" xfId="40213"/>
    <cellStyle name="Normal 41 2 2 5 3" xfId="24203"/>
    <cellStyle name="Normal 41 2 2 6" xfId="5791"/>
    <cellStyle name="Normal 41 2 2 6 2" xfId="22562"/>
    <cellStyle name="Normal 41 2 2 7" xfId="18577"/>
    <cellStyle name="Normal 41 2 2 8" xfId="30197"/>
    <cellStyle name="Normal 41 2 2 9" xfId="35529"/>
    <cellStyle name="Normal 41 2 3" xfId="3695"/>
    <cellStyle name="Normal 41 2 3 10" xfId="13976"/>
    <cellStyle name="Normal 41 2 3 2" xfId="10791"/>
    <cellStyle name="Normal 41 2 3 2 2" xfId="27398"/>
    <cellStyle name="Normal 41 2 3 2 3" xfId="32223"/>
    <cellStyle name="Normal 41 2 3 2 4" xfId="37696"/>
    <cellStyle name="Normal 41 2 3 2 5" xfId="15639"/>
    <cellStyle name="Normal 41 2 3 3" xfId="12814"/>
    <cellStyle name="Normal 41 2 3 3 2" xfId="29421"/>
    <cellStyle name="Normal 41 2 3 3 3" xfId="34251"/>
    <cellStyle name="Normal 41 2 3 3 4" xfId="39727"/>
    <cellStyle name="Normal 41 2 3 3 5" xfId="17662"/>
    <cellStyle name="Normal 41 2 3 4" xfId="9125"/>
    <cellStyle name="Normal 41 2 3 4 2" xfId="41496"/>
    <cellStyle name="Normal 41 2 3 4 3" xfId="25741"/>
    <cellStyle name="Normal 41 2 3 5" xfId="7963"/>
    <cellStyle name="Normal 41 2 3 5 2" xfId="40940"/>
    <cellStyle name="Normal 41 2 3 5 3" xfId="24582"/>
    <cellStyle name="Normal 41 2 3 6" xfId="6274"/>
    <cellStyle name="Normal 41 2 3 6 2" xfId="22941"/>
    <cellStyle name="Normal 41 2 3 7" xfId="20799"/>
    <cellStyle name="Normal 41 2 3 8" xfId="30576"/>
    <cellStyle name="Normal 41 2 3 9" xfId="35967"/>
    <cellStyle name="Normal 41 2 4" xfId="2800"/>
    <cellStyle name="Normal 41 2 4 2" xfId="12051"/>
    <cellStyle name="Normal 41 2 4 2 2" xfId="28658"/>
    <cellStyle name="Normal 41 2 4 2 3" xfId="33488"/>
    <cellStyle name="Normal 41 2 4 2 4" xfId="38964"/>
    <cellStyle name="Normal 41 2 4 2 5" xfId="16899"/>
    <cellStyle name="Normal 41 2 4 3" xfId="9526"/>
    <cellStyle name="Normal 41 2 4 3 2" xfId="42284"/>
    <cellStyle name="Normal 41 2 4 3 3" xfId="26136"/>
    <cellStyle name="Normal 41 2 4 4" xfId="7200"/>
    <cellStyle name="Normal 41 2 4 4 2" xfId="40400"/>
    <cellStyle name="Normal 41 2 4 4 3" xfId="23819"/>
    <cellStyle name="Normal 41 2 4 5" xfId="5381"/>
    <cellStyle name="Normal 41 2 4 5 2" xfId="22178"/>
    <cellStyle name="Normal 41 2 4 6" xfId="20035"/>
    <cellStyle name="Normal 41 2 4 7" xfId="30962"/>
    <cellStyle name="Normal 41 2 4 8" xfId="36368"/>
    <cellStyle name="Normal 41 2 4 9" xfId="14377"/>
    <cellStyle name="Normal 41 2 5" xfId="2198"/>
    <cellStyle name="Normal 41 2 5 2" xfId="11569"/>
    <cellStyle name="Normal 41 2 5 2 2" xfId="28176"/>
    <cellStyle name="Normal 41 2 5 2 3" xfId="33006"/>
    <cellStyle name="Normal 41 2 5 2 4" xfId="38482"/>
    <cellStyle name="Normal 41 2 5 2 5" xfId="16417"/>
    <cellStyle name="Normal 41 2 5 3" xfId="9914"/>
    <cellStyle name="Normal 41 2 5 3 2" xfId="42668"/>
    <cellStyle name="Normal 41 2 5 3 3" xfId="26524"/>
    <cellStyle name="Normal 41 2 5 4" xfId="4779"/>
    <cellStyle name="Normal 41 2 5 4 2" xfId="21694"/>
    <cellStyle name="Normal 41 2 5 5" xfId="19551"/>
    <cellStyle name="Normal 41 2 5 6" xfId="31350"/>
    <cellStyle name="Normal 41 2 5 7" xfId="36760"/>
    <cellStyle name="Normal 41 2 5 8" xfId="14765"/>
    <cellStyle name="Normal 41 2 6" xfId="1707"/>
    <cellStyle name="Normal 41 2 6 2" xfId="11179"/>
    <cellStyle name="Normal 41 2 6 2 2" xfId="27786"/>
    <cellStyle name="Normal 41 2 6 3" xfId="19068"/>
    <cellStyle name="Normal 41 2 6 4" xfId="32618"/>
    <cellStyle name="Normal 41 2 6 5" xfId="38094"/>
    <cellStyle name="Normal 41 2 6 6" xfId="16027"/>
    <cellStyle name="Normal 41 2 7" xfId="8362"/>
    <cellStyle name="Normal 41 2 7 2" xfId="40124"/>
    <cellStyle name="Normal 41 2 7 3" xfId="24979"/>
    <cellStyle name="Normal 41 2 8" xfId="6716"/>
    <cellStyle name="Normal 41 2 8 2" xfId="40347"/>
    <cellStyle name="Normal 41 2 8 3" xfId="23339"/>
    <cellStyle name="Normal 41 2 9" xfId="4266"/>
    <cellStyle name="Normal 41 2 9 2" xfId="21207"/>
    <cellStyle name="Normal 41 3" xfId="408"/>
    <cellStyle name="Normal 41 3 10" xfId="18086"/>
    <cellStyle name="Normal 41 3 11" xfId="29817"/>
    <cellStyle name="Normal 41 3 12" xfId="34773"/>
    <cellStyle name="Normal 41 3 13" xfId="13214"/>
    <cellStyle name="Normal 41 3 2" xfId="1204"/>
    <cellStyle name="Normal 41 3 2 10" xfId="13598"/>
    <cellStyle name="Normal 41 3 2 2" xfId="3213"/>
    <cellStyle name="Normal 41 3 2 2 2" xfId="10412"/>
    <cellStyle name="Normal 41 3 2 2 2 2" xfId="27020"/>
    <cellStyle name="Normal 41 3 2 2 3" xfId="20420"/>
    <cellStyle name="Normal 41 3 2 2 4" xfId="31845"/>
    <cellStyle name="Normal 41 3 2 2 5" xfId="37318"/>
    <cellStyle name="Normal 41 3 2 2 6" xfId="15261"/>
    <cellStyle name="Normal 41 3 2 3" xfId="12436"/>
    <cellStyle name="Normal 41 3 2 3 2" xfId="29043"/>
    <cellStyle name="Normal 41 3 2 3 3" xfId="33873"/>
    <cellStyle name="Normal 41 3 2 3 4" xfId="39349"/>
    <cellStyle name="Normal 41 3 2 3 5" xfId="17284"/>
    <cellStyle name="Normal 41 3 2 4" xfId="8747"/>
    <cellStyle name="Normal 41 3 2 4 2" xfId="41451"/>
    <cellStyle name="Normal 41 3 2 4 3" xfId="25363"/>
    <cellStyle name="Normal 41 3 2 5" xfId="7585"/>
    <cellStyle name="Normal 41 3 2 5 2" xfId="40756"/>
    <cellStyle name="Normal 41 3 2 5 3" xfId="24204"/>
    <cellStyle name="Normal 41 3 2 6" xfId="5792"/>
    <cellStyle name="Normal 41 3 2 6 2" xfId="22563"/>
    <cellStyle name="Normal 41 3 2 7" xfId="18578"/>
    <cellStyle name="Normal 41 3 2 8" xfId="30198"/>
    <cellStyle name="Normal 41 3 2 9" xfId="35530"/>
    <cellStyle name="Normal 41 3 3" xfId="3696"/>
    <cellStyle name="Normal 41 3 3 10" xfId="13977"/>
    <cellStyle name="Normal 41 3 3 2" xfId="10792"/>
    <cellStyle name="Normal 41 3 3 2 2" xfId="27399"/>
    <cellStyle name="Normal 41 3 3 2 3" xfId="32224"/>
    <cellStyle name="Normal 41 3 3 2 4" xfId="37697"/>
    <cellStyle name="Normal 41 3 3 2 5" xfId="15640"/>
    <cellStyle name="Normal 41 3 3 3" xfId="12815"/>
    <cellStyle name="Normal 41 3 3 3 2" xfId="29422"/>
    <cellStyle name="Normal 41 3 3 3 3" xfId="34252"/>
    <cellStyle name="Normal 41 3 3 3 4" xfId="39728"/>
    <cellStyle name="Normal 41 3 3 3 5" xfId="17663"/>
    <cellStyle name="Normal 41 3 3 4" xfId="9126"/>
    <cellStyle name="Normal 41 3 3 4 2" xfId="41258"/>
    <cellStyle name="Normal 41 3 3 4 3" xfId="25742"/>
    <cellStyle name="Normal 41 3 3 5" xfId="7964"/>
    <cellStyle name="Normal 41 3 3 5 2" xfId="40198"/>
    <cellStyle name="Normal 41 3 3 5 3" xfId="24583"/>
    <cellStyle name="Normal 41 3 3 6" xfId="6275"/>
    <cellStyle name="Normal 41 3 3 6 2" xfId="22942"/>
    <cellStyle name="Normal 41 3 3 7" xfId="20800"/>
    <cellStyle name="Normal 41 3 3 8" xfId="30577"/>
    <cellStyle name="Normal 41 3 3 9" xfId="35968"/>
    <cellStyle name="Normal 41 3 4" xfId="2801"/>
    <cellStyle name="Normal 41 3 4 2" xfId="12052"/>
    <cellStyle name="Normal 41 3 4 2 2" xfId="28659"/>
    <cellStyle name="Normal 41 3 4 2 3" xfId="33489"/>
    <cellStyle name="Normal 41 3 4 2 4" xfId="38965"/>
    <cellStyle name="Normal 41 3 4 2 5" xfId="16900"/>
    <cellStyle name="Normal 41 3 4 3" xfId="9527"/>
    <cellStyle name="Normal 41 3 4 3 2" xfId="42285"/>
    <cellStyle name="Normal 41 3 4 3 3" xfId="26137"/>
    <cellStyle name="Normal 41 3 4 4" xfId="7201"/>
    <cellStyle name="Normal 41 3 4 4 2" xfId="40408"/>
    <cellStyle name="Normal 41 3 4 4 3" xfId="23820"/>
    <cellStyle name="Normal 41 3 4 5" xfId="5382"/>
    <cellStyle name="Normal 41 3 4 5 2" xfId="22179"/>
    <cellStyle name="Normal 41 3 4 6" xfId="20036"/>
    <cellStyle name="Normal 41 3 4 7" xfId="30963"/>
    <cellStyle name="Normal 41 3 4 8" xfId="36369"/>
    <cellStyle name="Normal 41 3 4 9" xfId="14378"/>
    <cellStyle name="Normal 41 3 5" xfId="2199"/>
    <cellStyle name="Normal 41 3 5 2" xfId="11570"/>
    <cellStyle name="Normal 41 3 5 2 2" xfId="28177"/>
    <cellStyle name="Normal 41 3 5 2 3" xfId="33007"/>
    <cellStyle name="Normal 41 3 5 2 4" xfId="38483"/>
    <cellStyle name="Normal 41 3 5 2 5" xfId="16418"/>
    <cellStyle name="Normal 41 3 5 3" xfId="9915"/>
    <cellStyle name="Normal 41 3 5 3 2" xfId="42669"/>
    <cellStyle name="Normal 41 3 5 3 3" xfId="26525"/>
    <cellStyle name="Normal 41 3 5 4" xfId="4780"/>
    <cellStyle name="Normal 41 3 5 4 2" xfId="21695"/>
    <cellStyle name="Normal 41 3 5 5" xfId="19552"/>
    <cellStyle name="Normal 41 3 5 6" xfId="31351"/>
    <cellStyle name="Normal 41 3 5 7" xfId="36761"/>
    <cellStyle name="Normal 41 3 5 8" xfId="14766"/>
    <cellStyle name="Normal 41 3 6" xfId="1708"/>
    <cellStyle name="Normal 41 3 6 2" xfId="11180"/>
    <cellStyle name="Normal 41 3 6 2 2" xfId="27787"/>
    <cellStyle name="Normal 41 3 6 3" xfId="19069"/>
    <cellStyle name="Normal 41 3 6 4" xfId="32619"/>
    <cellStyle name="Normal 41 3 6 5" xfId="38095"/>
    <cellStyle name="Normal 41 3 6 6" xfId="16028"/>
    <cellStyle name="Normal 41 3 7" xfId="8363"/>
    <cellStyle name="Normal 41 3 7 2" xfId="40852"/>
    <cellStyle name="Normal 41 3 7 3" xfId="24980"/>
    <cellStyle name="Normal 41 3 8" xfId="6717"/>
    <cellStyle name="Normal 41 3 8 2" xfId="34730"/>
    <cellStyle name="Normal 41 3 8 3" xfId="23340"/>
    <cellStyle name="Normal 41 3 9" xfId="4267"/>
    <cellStyle name="Normal 41 3 9 2" xfId="21208"/>
    <cellStyle name="Normal 42 2" xfId="409"/>
    <cellStyle name="Normal 42 2 10" xfId="18087"/>
    <cellStyle name="Normal 42 2 11" xfId="29818"/>
    <cellStyle name="Normal 42 2 12" xfId="34774"/>
    <cellStyle name="Normal 42 2 13" xfId="13215"/>
    <cellStyle name="Normal 42 2 2" xfId="1205"/>
    <cellStyle name="Normal 42 2 2 10" xfId="13599"/>
    <cellStyle name="Normal 42 2 2 2" xfId="3214"/>
    <cellStyle name="Normal 42 2 2 2 2" xfId="10413"/>
    <cellStyle name="Normal 42 2 2 2 2 2" xfId="27021"/>
    <cellStyle name="Normal 42 2 2 2 3" xfId="20421"/>
    <cellStyle name="Normal 42 2 2 2 4" xfId="31846"/>
    <cellStyle name="Normal 42 2 2 2 5" xfId="37319"/>
    <cellStyle name="Normal 42 2 2 2 6" xfId="15262"/>
    <cellStyle name="Normal 42 2 2 3" xfId="12437"/>
    <cellStyle name="Normal 42 2 2 3 2" xfId="29044"/>
    <cellStyle name="Normal 42 2 2 3 3" xfId="33874"/>
    <cellStyle name="Normal 42 2 2 3 4" xfId="39350"/>
    <cellStyle name="Normal 42 2 2 3 5" xfId="17285"/>
    <cellStyle name="Normal 42 2 2 4" xfId="8748"/>
    <cellStyle name="Normal 42 2 2 4 2" xfId="40130"/>
    <cellStyle name="Normal 42 2 2 4 3" xfId="25364"/>
    <cellStyle name="Normal 42 2 2 5" xfId="7586"/>
    <cellStyle name="Normal 42 2 2 5 2" xfId="35225"/>
    <cellStyle name="Normal 42 2 2 5 3" xfId="24205"/>
    <cellStyle name="Normal 42 2 2 6" xfId="5793"/>
    <cellStyle name="Normal 42 2 2 6 2" xfId="22564"/>
    <cellStyle name="Normal 42 2 2 7" xfId="18579"/>
    <cellStyle name="Normal 42 2 2 8" xfId="30199"/>
    <cellStyle name="Normal 42 2 2 9" xfId="35531"/>
    <cellStyle name="Normal 42 2 3" xfId="3697"/>
    <cellStyle name="Normal 42 2 3 10" xfId="13978"/>
    <cellStyle name="Normal 42 2 3 2" xfId="10793"/>
    <cellStyle name="Normal 42 2 3 2 2" xfId="27400"/>
    <cellStyle name="Normal 42 2 3 2 3" xfId="32225"/>
    <cellStyle name="Normal 42 2 3 2 4" xfId="37698"/>
    <cellStyle name="Normal 42 2 3 2 5" xfId="15641"/>
    <cellStyle name="Normal 42 2 3 3" xfId="12816"/>
    <cellStyle name="Normal 42 2 3 3 2" xfId="29423"/>
    <cellStyle name="Normal 42 2 3 3 3" xfId="34253"/>
    <cellStyle name="Normal 42 2 3 3 4" xfId="39729"/>
    <cellStyle name="Normal 42 2 3 3 5" xfId="17664"/>
    <cellStyle name="Normal 42 2 3 4" xfId="9127"/>
    <cellStyle name="Normal 42 2 3 4 2" xfId="40524"/>
    <cellStyle name="Normal 42 2 3 4 3" xfId="25743"/>
    <cellStyle name="Normal 42 2 3 5" xfId="7965"/>
    <cellStyle name="Normal 42 2 3 5 2" xfId="40750"/>
    <cellStyle name="Normal 42 2 3 5 3" xfId="24584"/>
    <cellStyle name="Normal 42 2 3 6" xfId="6276"/>
    <cellStyle name="Normal 42 2 3 6 2" xfId="22943"/>
    <cellStyle name="Normal 42 2 3 7" xfId="20801"/>
    <cellStyle name="Normal 42 2 3 8" xfId="30578"/>
    <cellStyle name="Normal 42 2 3 9" xfId="35969"/>
    <cellStyle name="Normal 42 2 4" xfId="2802"/>
    <cellStyle name="Normal 42 2 4 2" xfId="12053"/>
    <cellStyle name="Normal 42 2 4 2 2" xfId="28660"/>
    <cellStyle name="Normal 42 2 4 2 3" xfId="33490"/>
    <cellStyle name="Normal 42 2 4 2 4" xfId="38966"/>
    <cellStyle name="Normal 42 2 4 2 5" xfId="16901"/>
    <cellStyle name="Normal 42 2 4 3" xfId="9528"/>
    <cellStyle name="Normal 42 2 4 3 2" xfId="42286"/>
    <cellStyle name="Normal 42 2 4 3 3" xfId="26138"/>
    <cellStyle name="Normal 42 2 4 4" xfId="7202"/>
    <cellStyle name="Normal 42 2 4 4 2" xfId="40119"/>
    <cellStyle name="Normal 42 2 4 4 3" xfId="23821"/>
    <cellStyle name="Normal 42 2 4 5" xfId="5383"/>
    <cellStyle name="Normal 42 2 4 5 2" xfId="22180"/>
    <cellStyle name="Normal 42 2 4 6" xfId="20037"/>
    <cellStyle name="Normal 42 2 4 7" xfId="30964"/>
    <cellStyle name="Normal 42 2 4 8" xfId="36370"/>
    <cellStyle name="Normal 42 2 4 9" xfId="14379"/>
    <cellStyle name="Normal 42 2 5" xfId="2200"/>
    <cellStyle name="Normal 42 2 5 2" xfId="11571"/>
    <cellStyle name="Normal 42 2 5 2 2" xfId="28178"/>
    <cellStyle name="Normal 42 2 5 2 3" xfId="33008"/>
    <cellStyle name="Normal 42 2 5 2 4" xfId="38484"/>
    <cellStyle name="Normal 42 2 5 2 5" xfId="16419"/>
    <cellStyle name="Normal 42 2 5 3" xfId="9916"/>
    <cellStyle name="Normal 42 2 5 3 2" xfId="42670"/>
    <cellStyle name="Normal 42 2 5 3 3" xfId="26526"/>
    <cellStyle name="Normal 42 2 5 4" xfId="4781"/>
    <cellStyle name="Normal 42 2 5 4 2" xfId="21696"/>
    <cellStyle name="Normal 42 2 5 5" xfId="19553"/>
    <cellStyle name="Normal 42 2 5 6" xfId="31352"/>
    <cellStyle name="Normal 42 2 5 7" xfId="36762"/>
    <cellStyle name="Normal 42 2 5 8" xfId="14767"/>
    <cellStyle name="Normal 42 2 6" xfId="1709"/>
    <cellStyle name="Normal 42 2 6 2" xfId="11181"/>
    <cellStyle name="Normal 42 2 6 2 2" xfId="27788"/>
    <cellStyle name="Normal 42 2 6 3" xfId="19070"/>
    <cellStyle name="Normal 42 2 6 4" xfId="32620"/>
    <cellStyle name="Normal 42 2 6 5" xfId="38096"/>
    <cellStyle name="Normal 42 2 6 6" xfId="16029"/>
    <cellStyle name="Normal 42 2 7" xfId="8364"/>
    <cellStyle name="Normal 42 2 7 2" xfId="40274"/>
    <cellStyle name="Normal 42 2 7 3" xfId="24981"/>
    <cellStyle name="Normal 42 2 8" xfId="6718"/>
    <cellStyle name="Normal 42 2 8 2" xfId="40387"/>
    <cellStyle name="Normal 42 2 8 3" xfId="23341"/>
    <cellStyle name="Normal 42 2 9" xfId="4268"/>
    <cellStyle name="Normal 42 2 9 2" xfId="21209"/>
    <cellStyle name="Normal 42 3" xfId="410"/>
    <cellStyle name="Normal 42 3 10" xfId="18088"/>
    <cellStyle name="Normal 42 3 11" xfId="29819"/>
    <cellStyle name="Normal 42 3 12" xfId="34775"/>
    <cellStyle name="Normal 42 3 13" xfId="13216"/>
    <cellStyle name="Normal 42 3 2" xfId="1206"/>
    <cellStyle name="Normal 42 3 2 10" xfId="13600"/>
    <cellStyle name="Normal 42 3 2 2" xfId="3215"/>
    <cellStyle name="Normal 42 3 2 2 2" xfId="10414"/>
    <cellStyle name="Normal 42 3 2 2 2 2" xfId="27022"/>
    <cellStyle name="Normal 42 3 2 2 3" xfId="20422"/>
    <cellStyle name="Normal 42 3 2 2 4" xfId="31847"/>
    <cellStyle name="Normal 42 3 2 2 5" xfId="37320"/>
    <cellStyle name="Normal 42 3 2 2 6" xfId="15263"/>
    <cellStyle name="Normal 42 3 2 3" xfId="12438"/>
    <cellStyle name="Normal 42 3 2 3 2" xfId="29045"/>
    <cellStyle name="Normal 42 3 2 3 3" xfId="33875"/>
    <cellStyle name="Normal 42 3 2 3 4" xfId="39351"/>
    <cellStyle name="Normal 42 3 2 3 5" xfId="17286"/>
    <cellStyle name="Normal 42 3 2 4" xfId="8749"/>
    <cellStyle name="Normal 42 3 2 4 2" xfId="41470"/>
    <cellStyle name="Normal 42 3 2 4 3" xfId="25365"/>
    <cellStyle name="Normal 42 3 2 5" xfId="7587"/>
    <cellStyle name="Normal 42 3 2 5 2" xfId="40046"/>
    <cellStyle name="Normal 42 3 2 5 3" xfId="24206"/>
    <cellStyle name="Normal 42 3 2 6" xfId="5794"/>
    <cellStyle name="Normal 42 3 2 6 2" xfId="22565"/>
    <cellStyle name="Normal 42 3 2 7" xfId="18580"/>
    <cellStyle name="Normal 42 3 2 8" xfId="30200"/>
    <cellStyle name="Normal 42 3 2 9" xfId="35532"/>
    <cellStyle name="Normal 42 3 3" xfId="3698"/>
    <cellStyle name="Normal 42 3 3 10" xfId="13979"/>
    <cellStyle name="Normal 42 3 3 2" xfId="10794"/>
    <cellStyle name="Normal 42 3 3 2 2" xfId="27401"/>
    <cellStyle name="Normal 42 3 3 2 3" xfId="32226"/>
    <cellStyle name="Normal 42 3 3 2 4" xfId="37699"/>
    <cellStyle name="Normal 42 3 3 2 5" xfId="15642"/>
    <cellStyle name="Normal 42 3 3 3" xfId="12817"/>
    <cellStyle name="Normal 42 3 3 3 2" xfId="29424"/>
    <cellStyle name="Normal 42 3 3 3 3" xfId="34254"/>
    <cellStyle name="Normal 42 3 3 3 4" xfId="39730"/>
    <cellStyle name="Normal 42 3 3 3 5" xfId="17665"/>
    <cellStyle name="Normal 42 3 3 4" xfId="9128"/>
    <cellStyle name="Normal 42 3 3 4 2" xfId="41975"/>
    <cellStyle name="Normal 42 3 3 4 3" xfId="25744"/>
    <cellStyle name="Normal 42 3 3 5" xfId="7966"/>
    <cellStyle name="Normal 42 3 3 5 2" xfId="41400"/>
    <cellStyle name="Normal 42 3 3 5 3" xfId="24585"/>
    <cellStyle name="Normal 42 3 3 6" xfId="6277"/>
    <cellStyle name="Normal 42 3 3 6 2" xfId="22944"/>
    <cellStyle name="Normal 42 3 3 7" xfId="20802"/>
    <cellStyle name="Normal 42 3 3 8" xfId="30579"/>
    <cellStyle name="Normal 42 3 3 9" xfId="35970"/>
    <cellStyle name="Normal 42 3 4" xfId="2803"/>
    <cellStyle name="Normal 42 3 4 2" xfId="12054"/>
    <cellStyle name="Normal 42 3 4 2 2" xfId="28661"/>
    <cellStyle name="Normal 42 3 4 2 3" xfId="33491"/>
    <cellStyle name="Normal 42 3 4 2 4" xfId="38967"/>
    <cellStyle name="Normal 42 3 4 2 5" xfId="16902"/>
    <cellStyle name="Normal 42 3 4 3" xfId="9529"/>
    <cellStyle name="Normal 42 3 4 3 2" xfId="42287"/>
    <cellStyle name="Normal 42 3 4 3 3" xfId="26139"/>
    <cellStyle name="Normal 42 3 4 4" xfId="7203"/>
    <cellStyle name="Normal 42 3 4 4 2" xfId="34956"/>
    <cellStyle name="Normal 42 3 4 4 3" xfId="23822"/>
    <cellStyle name="Normal 42 3 4 5" xfId="5384"/>
    <cellStyle name="Normal 42 3 4 5 2" xfId="22181"/>
    <cellStyle name="Normal 42 3 4 6" xfId="20038"/>
    <cellStyle name="Normal 42 3 4 7" xfId="30965"/>
    <cellStyle name="Normal 42 3 4 8" xfId="36371"/>
    <cellStyle name="Normal 42 3 4 9" xfId="14380"/>
    <cellStyle name="Normal 42 3 5" xfId="2201"/>
    <cellStyle name="Normal 42 3 5 2" xfId="11572"/>
    <cellStyle name="Normal 42 3 5 2 2" xfId="28179"/>
    <cellStyle name="Normal 42 3 5 2 3" xfId="33009"/>
    <cellStyle name="Normal 42 3 5 2 4" xfId="38485"/>
    <cellStyle name="Normal 42 3 5 2 5" xfId="16420"/>
    <cellStyle name="Normal 42 3 5 3" xfId="9917"/>
    <cellStyle name="Normal 42 3 5 3 2" xfId="42671"/>
    <cellStyle name="Normal 42 3 5 3 3" xfId="26527"/>
    <cellStyle name="Normal 42 3 5 4" xfId="4782"/>
    <cellStyle name="Normal 42 3 5 4 2" xfId="21697"/>
    <cellStyle name="Normal 42 3 5 5" xfId="19554"/>
    <cellStyle name="Normal 42 3 5 6" xfId="31353"/>
    <cellStyle name="Normal 42 3 5 7" xfId="36763"/>
    <cellStyle name="Normal 42 3 5 8" xfId="14768"/>
    <cellStyle name="Normal 42 3 6" xfId="1710"/>
    <cellStyle name="Normal 42 3 6 2" xfId="11182"/>
    <cellStyle name="Normal 42 3 6 2 2" xfId="27789"/>
    <cellStyle name="Normal 42 3 6 3" xfId="19071"/>
    <cellStyle name="Normal 42 3 6 4" xfId="32621"/>
    <cellStyle name="Normal 42 3 6 5" xfId="38097"/>
    <cellStyle name="Normal 42 3 6 6" xfId="16030"/>
    <cellStyle name="Normal 42 3 7" xfId="8365"/>
    <cellStyle name="Normal 42 3 7 2" xfId="41493"/>
    <cellStyle name="Normal 42 3 7 3" xfId="24982"/>
    <cellStyle name="Normal 42 3 8" xfId="6719"/>
    <cellStyle name="Normal 42 3 8 2" xfId="40256"/>
    <cellStyle name="Normal 42 3 8 3" xfId="23342"/>
    <cellStyle name="Normal 42 3 9" xfId="4269"/>
    <cellStyle name="Normal 42 3 9 2" xfId="21210"/>
    <cellStyle name="Normal 43 2" xfId="411"/>
    <cellStyle name="Normal 43 2 10" xfId="18089"/>
    <cellStyle name="Normal 43 2 11" xfId="29820"/>
    <cellStyle name="Normal 43 2 12" xfId="34776"/>
    <cellStyle name="Normal 43 2 13" xfId="13217"/>
    <cellStyle name="Normal 43 2 2" xfId="1207"/>
    <cellStyle name="Normal 43 2 2 10" xfId="13601"/>
    <cellStyle name="Normal 43 2 2 2" xfId="3216"/>
    <cellStyle name="Normal 43 2 2 2 2" xfId="10415"/>
    <cellStyle name="Normal 43 2 2 2 2 2" xfId="27023"/>
    <cellStyle name="Normal 43 2 2 2 3" xfId="20423"/>
    <cellStyle name="Normal 43 2 2 2 4" xfId="31848"/>
    <cellStyle name="Normal 43 2 2 2 5" xfId="37321"/>
    <cellStyle name="Normal 43 2 2 2 6" xfId="15264"/>
    <cellStyle name="Normal 43 2 2 3" xfId="12439"/>
    <cellStyle name="Normal 43 2 2 3 2" xfId="29046"/>
    <cellStyle name="Normal 43 2 2 3 3" xfId="33876"/>
    <cellStyle name="Normal 43 2 2 3 4" xfId="39352"/>
    <cellStyle name="Normal 43 2 2 3 5" xfId="17287"/>
    <cellStyle name="Normal 43 2 2 4" xfId="8750"/>
    <cellStyle name="Normal 43 2 2 4 2" xfId="41727"/>
    <cellStyle name="Normal 43 2 2 4 3" xfId="25366"/>
    <cellStyle name="Normal 43 2 2 5" xfId="7588"/>
    <cellStyle name="Normal 43 2 2 5 2" xfId="41404"/>
    <cellStyle name="Normal 43 2 2 5 3" xfId="24207"/>
    <cellStyle name="Normal 43 2 2 6" xfId="5795"/>
    <cellStyle name="Normal 43 2 2 6 2" xfId="22566"/>
    <cellStyle name="Normal 43 2 2 7" xfId="18581"/>
    <cellStyle name="Normal 43 2 2 8" xfId="30201"/>
    <cellStyle name="Normal 43 2 2 9" xfId="35533"/>
    <cellStyle name="Normal 43 2 3" xfId="3699"/>
    <cellStyle name="Normal 43 2 3 10" xfId="13980"/>
    <cellStyle name="Normal 43 2 3 2" xfId="10795"/>
    <cellStyle name="Normal 43 2 3 2 2" xfId="27402"/>
    <cellStyle name="Normal 43 2 3 2 3" xfId="32227"/>
    <cellStyle name="Normal 43 2 3 2 4" xfId="37700"/>
    <cellStyle name="Normal 43 2 3 2 5" xfId="15643"/>
    <cellStyle name="Normal 43 2 3 3" xfId="12818"/>
    <cellStyle name="Normal 43 2 3 3 2" xfId="29425"/>
    <cellStyle name="Normal 43 2 3 3 3" xfId="34255"/>
    <cellStyle name="Normal 43 2 3 3 4" xfId="39731"/>
    <cellStyle name="Normal 43 2 3 3 5" xfId="17666"/>
    <cellStyle name="Normal 43 2 3 4" xfId="9129"/>
    <cellStyle name="Normal 43 2 3 4 2" xfId="41294"/>
    <cellStyle name="Normal 43 2 3 4 3" xfId="25745"/>
    <cellStyle name="Normal 43 2 3 5" xfId="7967"/>
    <cellStyle name="Normal 43 2 3 5 2" xfId="41180"/>
    <cellStyle name="Normal 43 2 3 5 3" xfId="24586"/>
    <cellStyle name="Normal 43 2 3 6" xfId="6278"/>
    <cellStyle name="Normal 43 2 3 6 2" xfId="22945"/>
    <cellStyle name="Normal 43 2 3 7" xfId="20803"/>
    <cellStyle name="Normal 43 2 3 8" xfId="30580"/>
    <cellStyle name="Normal 43 2 3 9" xfId="35971"/>
    <cellStyle name="Normal 43 2 4" xfId="2804"/>
    <cellStyle name="Normal 43 2 4 2" xfId="12055"/>
    <cellStyle name="Normal 43 2 4 2 2" xfId="28662"/>
    <cellStyle name="Normal 43 2 4 2 3" xfId="33492"/>
    <cellStyle name="Normal 43 2 4 2 4" xfId="38968"/>
    <cellStyle name="Normal 43 2 4 2 5" xfId="16903"/>
    <cellStyle name="Normal 43 2 4 3" xfId="9530"/>
    <cellStyle name="Normal 43 2 4 3 2" xfId="42288"/>
    <cellStyle name="Normal 43 2 4 3 3" xfId="26140"/>
    <cellStyle name="Normal 43 2 4 4" xfId="7204"/>
    <cellStyle name="Normal 43 2 4 4 2" xfId="41079"/>
    <cellStyle name="Normal 43 2 4 4 3" xfId="23823"/>
    <cellStyle name="Normal 43 2 4 5" xfId="5385"/>
    <cellStyle name="Normal 43 2 4 5 2" xfId="22182"/>
    <cellStyle name="Normal 43 2 4 6" xfId="20039"/>
    <cellStyle name="Normal 43 2 4 7" xfId="30966"/>
    <cellStyle name="Normal 43 2 4 8" xfId="36372"/>
    <cellStyle name="Normal 43 2 4 9" xfId="14381"/>
    <cellStyle name="Normal 43 2 5" xfId="2202"/>
    <cellStyle name="Normal 43 2 5 2" xfId="11573"/>
    <cellStyle name="Normal 43 2 5 2 2" xfId="28180"/>
    <cellStyle name="Normal 43 2 5 2 3" xfId="33010"/>
    <cellStyle name="Normal 43 2 5 2 4" xfId="38486"/>
    <cellStyle name="Normal 43 2 5 2 5" xfId="16421"/>
    <cellStyle name="Normal 43 2 5 3" xfId="9918"/>
    <cellStyle name="Normal 43 2 5 3 2" xfId="42672"/>
    <cellStyle name="Normal 43 2 5 3 3" xfId="26528"/>
    <cellStyle name="Normal 43 2 5 4" xfId="4783"/>
    <cellStyle name="Normal 43 2 5 4 2" xfId="21698"/>
    <cellStyle name="Normal 43 2 5 5" xfId="19555"/>
    <cellStyle name="Normal 43 2 5 6" xfId="31354"/>
    <cellStyle name="Normal 43 2 5 7" xfId="36764"/>
    <cellStyle name="Normal 43 2 5 8" xfId="14769"/>
    <cellStyle name="Normal 43 2 6" xfId="1711"/>
    <cellStyle name="Normal 43 2 6 2" xfId="11183"/>
    <cellStyle name="Normal 43 2 6 2 2" xfId="27790"/>
    <cellStyle name="Normal 43 2 6 3" xfId="19072"/>
    <cellStyle name="Normal 43 2 6 4" xfId="32622"/>
    <cellStyle name="Normal 43 2 6 5" xfId="38098"/>
    <cellStyle name="Normal 43 2 6 6" xfId="16031"/>
    <cellStyle name="Normal 43 2 7" xfId="8366"/>
    <cellStyle name="Normal 43 2 7 2" xfId="41512"/>
    <cellStyle name="Normal 43 2 7 3" xfId="24983"/>
    <cellStyle name="Normal 43 2 8" xfId="6720"/>
    <cellStyle name="Normal 43 2 8 2" xfId="37139"/>
    <cellStyle name="Normal 43 2 8 3" xfId="23343"/>
    <cellStyle name="Normal 43 2 9" xfId="4270"/>
    <cellStyle name="Normal 43 2 9 2" xfId="21211"/>
    <cellStyle name="Normal 43 3" xfId="412"/>
    <cellStyle name="Normal 43 3 10" xfId="18090"/>
    <cellStyle name="Normal 43 3 11" xfId="29821"/>
    <cellStyle name="Normal 43 3 12" xfId="34777"/>
    <cellStyle name="Normal 43 3 13" xfId="13218"/>
    <cellStyle name="Normal 43 3 2" xfId="1208"/>
    <cellStyle name="Normal 43 3 2 10" xfId="13602"/>
    <cellStyle name="Normal 43 3 2 2" xfId="3217"/>
    <cellStyle name="Normal 43 3 2 2 2" xfId="10416"/>
    <cellStyle name="Normal 43 3 2 2 2 2" xfId="27024"/>
    <cellStyle name="Normal 43 3 2 2 3" xfId="20424"/>
    <cellStyle name="Normal 43 3 2 2 4" xfId="31849"/>
    <cellStyle name="Normal 43 3 2 2 5" xfId="37322"/>
    <cellStyle name="Normal 43 3 2 2 6" xfId="15265"/>
    <cellStyle name="Normal 43 3 2 3" xfId="12440"/>
    <cellStyle name="Normal 43 3 2 3 2" xfId="29047"/>
    <cellStyle name="Normal 43 3 2 3 3" xfId="33877"/>
    <cellStyle name="Normal 43 3 2 3 4" xfId="39353"/>
    <cellStyle name="Normal 43 3 2 3 5" xfId="17288"/>
    <cellStyle name="Normal 43 3 2 4" xfId="8751"/>
    <cellStyle name="Normal 43 3 2 4 2" xfId="42019"/>
    <cellStyle name="Normal 43 3 2 4 3" xfId="25367"/>
    <cellStyle name="Normal 43 3 2 5" xfId="7589"/>
    <cellStyle name="Normal 43 3 2 5 2" xfId="41389"/>
    <cellStyle name="Normal 43 3 2 5 3" xfId="24208"/>
    <cellStyle name="Normal 43 3 2 6" xfId="5796"/>
    <cellStyle name="Normal 43 3 2 6 2" xfId="22567"/>
    <cellStyle name="Normal 43 3 2 7" xfId="18582"/>
    <cellStyle name="Normal 43 3 2 8" xfId="30202"/>
    <cellStyle name="Normal 43 3 2 9" xfId="35534"/>
    <cellStyle name="Normal 43 3 3" xfId="3700"/>
    <cellStyle name="Normal 43 3 3 10" xfId="13981"/>
    <cellStyle name="Normal 43 3 3 2" xfId="10796"/>
    <cellStyle name="Normal 43 3 3 2 2" xfId="27403"/>
    <cellStyle name="Normal 43 3 3 2 3" xfId="32228"/>
    <cellStyle name="Normal 43 3 3 2 4" xfId="37701"/>
    <cellStyle name="Normal 43 3 3 2 5" xfId="15644"/>
    <cellStyle name="Normal 43 3 3 3" xfId="12819"/>
    <cellStyle name="Normal 43 3 3 3 2" xfId="29426"/>
    <cellStyle name="Normal 43 3 3 3 3" xfId="34256"/>
    <cellStyle name="Normal 43 3 3 3 4" xfId="39732"/>
    <cellStyle name="Normal 43 3 3 3 5" xfId="17667"/>
    <cellStyle name="Normal 43 3 3 4" xfId="9130"/>
    <cellStyle name="Normal 43 3 3 4 2" xfId="41369"/>
    <cellStyle name="Normal 43 3 3 4 3" xfId="25746"/>
    <cellStyle name="Normal 43 3 3 5" xfId="7968"/>
    <cellStyle name="Normal 43 3 3 5 2" xfId="41901"/>
    <cellStyle name="Normal 43 3 3 5 3" xfId="24587"/>
    <cellStyle name="Normal 43 3 3 6" xfId="6279"/>
    <cellStyle name="Normal 43 3 3 6 2" xfId="22946"/>
    <cellStyle name="Normal 43 3 3 7" xfId="20804"/>
    <cellStyle name="Normal 43 3 3 8" xfId="30581"/>
    <cellStyle name="Normal 43 3 3 9" xfId="35972"/>
    <cellStyle name="Normal 43 3 4" xfId="2805"/>
    <cellStyle name="Normal 43 3 4 2" xfId="12056"/>
    <cellStyle name="Normal 43 3 4 2 2" xfId="28663"/>
    <cellStyle name="Normal 43 3 4 2 3" xfId="33493"/>
    <cellStyle name="Normal 43 3 4 2 4" xfId="38969"/>
    <cellStyle name="Normal 43 3 4 2 5" xfId="16904"/>
    <cellStyle name="Normal 43 3 4 3" xfId="9531"/>
    <cellStyle name="Normal 43 3 4 3 2" xfId="42289"/>
    <cellStyle name="Normal 43 3 4 3 3" xfId="26141"/>
    <cellStyle name="Normal 43 3 4 4" xfId="7205"/>
    <cellStyle name="Normal 43 3 4 4 2" xfId="40582"/>
    <cellStyle name="Normal 43 3 4 4 3" xfId="23824"/>
    <cellStyle name="Normal 43 3 4 5" xfId="5386"/>
    <cellStyle name="Normal 43 3 4 5 2" xfId="22183"/>
    <cellStyle name="Normal 43 3 4 6" xfId="20040"/>
    <cellStyle name="Normal 43 3 4 7" xfId="30967"/>
    <cellStyle name="Normal 43 3 4 8" xfId="36373"/>
    <cellStyle name="Normal 43 3 4 9" xfId="14382"/>
    <cellStyle name="Normal 43 3 5" xfId="2203"/>
    <cellStyle name="Normal 43 3 5 2" xfId="11574"/>
    <cellStyle name="Normal 43 3 5 2 2" xfId="28181"/>
    <cellStyle name="Normal 43 3 5 2 3" xfId="33011"/>
    <cellStyle name="Normal 43 3 5 2 4" xfId="38487"/>
    <cellStyle name="Normal 43 3 5 2 5" xfId="16422"/>
    <cellStyle name="Normal 43 3 5 3" xfId="9919"/>
    <cellStyle name="Normal 43 3 5 3 2" xfId="42673"/>
    <cellStyle name="Normal 43 3 5 3 3" xfId="26529"/>
    <cellStyle name="Normal 43 3 5 4" xfId="4784"/>
    <cellStyle name="Normal 43 3 5 4 2" xfId="21699"/>
    <cellStyle name="Normal 43 3 5 5" xfId="19556"/>
    <cellStyle name="Normal 43 3 5 6" xfId="31355"/>
    <cellStyle name="Normal 43 3 5 7" xfId="36765"/>
    <cellStyle name="Normal 43 3 5 8" xfId="14770"/>
    <cellStyle name="Normal 43 3 6" xfId="1712"/>
    <cellStyle name="Normal 43 3 6 2" xfId="11184"/>
    <cellStyle name="Normal 43 3 6 2 2" xfId="27791"/>
    <cellStyle name="Normal 43 3 6 3" xfId="19073"/>
    <cellStyle name="Normal 43 3 6 4" xfId="32623"/>
    <cellStyle name="Normal 43 3 6 5" xfId="38099"/>
    <cellStyle name="Normal 43 3 6 6" xfId="16032"/>
    <cellStyle name="Normal 43 3 7" xfId="8367"/>
    <cellStyle name="Normal 43 3 7 2" xfId="35093"/>
    <cellStyle name="Normal 43 3 7 3" xfId="24984"/>
    <cellStyle name="Normal 43 3 8" xfId="6721"/>
    <cellStyle name="Normal 43 3 8 2" xfId="41637"/>
    <cellStyle name="Normal 43 3 8 3" xfId="23344"/>
    <cellStyle name="Normal 43 3 9" xfId="4271"/>
    <cellStyle name="Normal 43 3 9 2" xfId="21212"/>
    <cellStyle name="Normal 44 2" xfId="413"/>
    <cellStyle name="Normal 44 2 2" xfId="3701"/>
    <cellStyle name="Normal 44 2 2 2" xfId="6280"/>
    <cellStyle name="Normal 44 2 3" xfId="2806"/>
    <cellStyle name="Normal 44 2 3 2" xfId="5387"/>
    <cellStyle name="Normal 44 2 4" xfId="4272"/>
    <cellStyle name="Normal 45 2" xfId="414"/>
    <cellStyle name="Normal 45 3" xfId="415"/>
    <cellStyle name="Normal 46 2" xfId="1209"/>
    <cellStyle name="Normal 46 2 2" xfId="3463"/>
    <cellStyle name="Normal 46 2 2 2" xfId="6042"/>
    <cellStyle name="Normal 46 2 3" xfId="2807"/>
    <cellStyle name="Normal 46 2 3 2" xfId="5388"/>
    <cellStyle name="Normal 46 2 4" xfId="4273"/>
    <cellStyle name="Normal 48" xfId="416"/>
    <cellStyle name="Normal 48 10" xfId="18091"/>
    <cellStyle name="Normal 48 11" xfId="29822"/>
    <cellStyle name="Normal 48 12" xfId="34779"/>
    <cellStyle name="Normal 48 13" xfId="13219"/>
    <cellStyle name="Normal 48 2" xfId="417"/>
    <cellStyle name="Normal 48 2 10" xfId="18092"/>
    <cellStyle name="Normal 48 2 11" xfId="29823"/>
    <cellStyle name="Normal 48 2 12" xfId="34780"/>
    <cellStyle name="Normal 48 2 13" xfId="13220"/>
    <cellStyle name="Normal 48 2 2" xfId="1210"/>
    <cellStyle name="Normal 48 2 2 10" xfId="13604"/>
    <cellStyle name="Normal 48 2 2 2" xfId="3219"/>
    <cellStyle name="Normal 48 2 2 2 2" xfId="10418"/>
    <cellStyle name="Normal 48 2 2 2 2 2" xfId="27026"/>
    <cellStyle name="Normal 48 2 2 2 3" xfId="20426"/>
    <cellStyle name="Normal 48 2 2 2 4" xfId="31851"/>
    <cellStyle name="Normal 48 2 2 2 5" xfId="37324"/>
    <cellStyle name="Normal 48 2 2 2 6" xfId="15267"/>
    <cellStyle name="Normal 48 2 2 3" xfId="12442"/>
    <cellStyle name="Normal 48 2 2 3 2" xfId="29049"/>
    <cellStyle name="Normal 48 2 2 3 3" xfId="33879"/>
    <cellStyle name="Normal 48 2 2 3 4" xfId="39355"/>
    <cellStyle name="Normal 48 2 2 3 5" xfId="17290"/>
    <cellStyle name="Normal 48 2 2 4" xfId="8753"/>
    <cellStyle name="Normal 48 2 2 4 2" xfId="41744"/>
    <cellStyle name="Normal 48 2 2 4 3" xfId="25369"/>
    <cellStyle name="Normal 48 2 2 5" xfId="7591"/>
    <cellStyle name="Normal 48 2 2 5 2" xfId="40212"/>
    <cellStyle name="Normal 48 2 2 5 3" xfId="24210"/>
    <cellStyle name="Normal 48 2 2 6" xfId="5798"/>
    <cellStyle name="Normal 48 2 2 6 2" xfId="22569"/>
    <cellStyle name="Normal 48 2 2 7" xfId="18583"/>
    <cellStyle name="Normal 48 2 2 8" xfId="30204"/>
    <cellStyle name="Normal 48 2 2 9" xfId="35536"/>
    <cellStyle name="Normal 48 2 3" xfId="3703"/>
    <cellStyle name="Normal 48 2 3 10" xfId="13983"/>
    <cellStyle name="Normal 48 2 3 2" xfId="10798"/>
    <cellStyle name="Normal 48 2 3 2 2" xfId="27405"/>
    <cellStyle name="Normal 48 2 3 2 3" xfId="32230"/>
    <cellStyle name="Normal 48 2 3 2 4" xfId="37703"/>
    <cellStyle name="Normal 48 2 3 2 5" xfId="15646"/>
    <cellStyle name="Normal 48 2 3 3" xfId="12821"/>
    <cellStyle name="Normal 48 2 3 3 2" xfId="29428"/>
    <cellStyle name="Normal 48 2 3 3 3" xfId="34258"/>
    <cellStyle name="Normal 48 2 3 3 4" xfId="39734"/>
    <cellStyle name="Normal 48 2 3 3 5" xfId="17669"/>
    <cellStyle name="Normal 48 2 3 4" xfId="9132"/>
    <cellStyle name="Normal 48 2 3 4 2" xfId="42084"/>
    <cellStyle name="Normal 48 2 3 4 3" xfId="25748"/>
    <cellStyle name="Normal 48 2 3 5" xfId="7970"/>
    <cellStyle name="Normal 48 2 3 5 2" xfId="41204"/>
    <cellStyle name="Normal 48 2 3 5 3" xfId="24589"/>
    <cellStyle name="Normal 48 2 3 6" xfId="6282"/>
    <cellStyle name="Normal 48 2 3 6 2" xfId="22948"/>
    <cellStyle name="Normal 48 2 3 7" xfId="20806"/>
    <cellStyle name="Normal 48 2 3 8" xfId="30583"/>
    <cellStyle name="Normal 48 2 3 9" xfId="35975"/>
    <cellStyle name="Normal 48 2 4" xfId="2809"/>
    <cellStyle name="Normal 48 2 4 2" xfId="12058"/>
    <cellStyle name="Normal 48 2 4 2 2" xfId="28665"/>
    <cellStyle name="Normal 48 2 4 2 3" xfId="33495"/>
    <cellStyle name="Normal 48 2 4 2 4" xfId="38971"/>
    <cellStyle name="Normal 48 2 4 2 5" xfId="16906"/>
    <cellStyle name="Normal 48 2 4 3" xfId="9533"/>
    <cellStyle name="Normal 48 2 4 3 2" xfId="42291"/>
    <cellStyle name="Normal 48 2 4 3 3" xfId="26143"/>
    <cellStyle name="Normal 48 2 4 4" xfId="7207"/>
    <cellStyle name="Normal 48 2 4 4 2" xfId="40755"/>
    <cellStyle name="Normal 48 2 4 4 3" xfId="23826"/>
    <cellStyle name="Normal 48 2 4 5" xfId="5390"/>
    <cellStyle name="Normal 48 2 4 5 2" xfId="22185"/>
    <cellStyle name="Normal 48 2 4 6" xfId="20042"/>
    <cellStyle name="Normal 48 2 4 7" xfId="30969"/>
    <cellStyle name="Normal 48 2 4 8" xfId="36375"/>
    <cellStyle name="Normal 48 2 4 9" xfId="14384"/>
    <cellStyle name="Normal 48 2 5" xfId="2205"/>
    <cellStyle name="Normal 48 2 5 2" xfId="11575"/>
    <cellStyle name="Normal 48 2 5 2 2" xfId="28182"/>
    <cellStyle name="Normal 48 2 5 2 3" xfId="33012"/>
    <cellStyle name="Normal 48 2 5 2 4" xfId="38488"/>
    <cellStyle name="Normal 48 2 5 2 5" xfId="16423"/>
    <cellStyle name="Normal 48 2 5 3" xfId="9920"/>
    <cellStyle name="Normal 48 2 5 3 2" xfId="42674"/>
    <cellStyle name="Normal 48 2 5 3 3" xfId="26530"/>
    <cellStyle name="Normal 48 2 5 4" xfId="4786"/>
    <cellStyle name="Normal 48 2 5 4 2" xfId="21701"/>
    <cellStyle name="Normal 48 2 5 5" xfId="19558"/>
    <cellStyle name="Normal 48 2 5 6" xfId="31356"/>
    <cellStyle name="Normal 48 2 5 7" xfId="36766"/>
    <cellStyle name="Normal 48 2 5 8" xfId="14771"/>
    <cellStyle name="Normal 48 2 6" xfId="1713"/>
    <cellStyle name="Normal 48 2 6 2" xfId="11186"/>
    <cellStyle name="Normal 48 2 6 2 2" xfId="27793"/>
    <cellStyle name="Normal 48 2 6 3" xfId="19074"/>
    <cellStyle name="Normal 48 2 6 4" xfId="32625"/>
    <cellStyle name="Normal 48 2 6 5" xfId="38101"/>
    <cellStyle name="Normal 48 2 6 6" xfId="16034"/>
    <cellStyle name="Normal 48 2 7" xfId="8369"/>
    <cellStyle name="Normal 48 2 7 2" xfId="40205"/>
    <cellStyle name="Normal 48 2 7 3" xfId="24985"/>
    <cellStyle name="Normal 48 2 8" xfId="6723"/>
    <cellStyle name="Normal 48 2 8 2" xfId="40749"/>
    <cellStyle name="Normal 48 2 8 3" xfId="23346"/>
    <cellStyle name="Normal 48 2 9" xfId="4274"/>
    <cellStyle name="Normal 48 2 9 2" xfId="21213"/>
    <cellStyle name="Normal 48 3" xfId="3218"/>
    <cellStyle name="Normal 48 3 10" xfId="13603"/>
    <cellStyle name="Normal 48 3 2" xfId="10417"/>
    <cellStyle name="Normal 48 3 2 2" xfId="27025"/>
    <cellStyle name="Normal 48 3 2 3" xfId="31850"/>
    <cellStyle name="Normal 48 3 2 4" xfId="37323"/>
    <cellStyle name="Normal 48 3 2 5" xfId="15266"/>
    <cellStyle name="Normal 48 3 3" xfId="12441"/>
    <cellStyle name="Normal 48 3 3 2" xfId="29048"/>
    <cellStyle name="Normal 48 3 3 3" xfId="33878"/>
    <cellStyle name="Normal 48 3 3 4" xfId="39354"/>
    <cellStyle name="Normal 48 3 3 5" xfId="17289"/>
    <cellStyle name="Normal 48 3 4" xfId="8752"/>
    <cellStyle name="Normal 48 3 4 2" xfId="40867"/>
    <cellStyle name="Normal 48 3 4 3" xfId="25368"/>
    <cellStyle name="Normal 48 3 5" xfId="7590"/>
    <cellStyle name="Normal 48 3 5 2" xfId="40078"/>
    <cellStyle name="Normal 48 3 5 3" xfId="24209"/>
    <cellStyle name="Normal 48 3 6" xfId="5797"/>
    <cellStyle name="Normal 48 3 6 2" xfId="22568"/>
    <cellStyle name="Normal 48 3 7" xfId="20425"/>
    <cellStyle name="Normal 48 3 8" xfId="30203"/>
    <cellStyle name="Normal 48 3 9" xfId="35535"/>
    <cellStyle name="Normal 48 4" xfId="3702"/>
    <cellStyle name="Normal 48 4 10" xfId="13982"/>
    <cellStyle name="Normal 48 4 2" xfId="10797"/>
    <cellStyle name="Normal 48 4 2 2" xfId="27404"/>
    <cellStyle name="Normal 48 4 2 3" xfId="32229"/>
    <cellStyle name="Normal 48 4 2 4" xfId="37702"/>
    <cellStyle name="Normal 48 4 2 5" xfId="15645"/>
    <cellStyle name="Normal 48 4 3" xfId="12820"/>
    <cellStyle name="Normal 48 4 3 2" xfId="29427"/>
    <cellStyle name="Normal 48 4 3 3" xfId="34257"/>
    <cellStyle name="Normal 48 4 3 4" xfId="39733"/>
    <cellStyle name="Normal 48 4 3 5" xfId="17668"/>
    <cellStyle name="Normal 48 4 4" xfId="9131"/>
    <cellStyle name="Normal 48 4 4 2" xfId="41571"/>
    <cellStyle name="Normal 48 4 4 3" xfId="25747"/>
    <cellStyle name="Normal 48 4 5" xfId="7969"/>
    <cellStyle name="Normal 48 4 5 2" xfId="35281"/>
    <cellStyle name="Normal 48 4 5 3" xfId="24588"/>
    <cellStyle name="Normal 48 4 6" xfId="6281"/>
    <cellStyle name="Normal 48 4 6 2" xfId="22947"/>
    <cellStyle name="Normal 48 4 7" xfId="20805"/>
    <cellStyle name="Normal 48 4 8" xfId="30582"/>
    <cellStyle name="Normal 48 4 9" xfId="35974"/>
    <cellStyle name="Normal 48 5" xfId="2808"/>
    <cellStyle name="Normal 48 5 2" xfId="12057"/>
    <cellStyle name="Normal 48 5 2 2" xfId="28664"/>
    <cellStyle name="Normal 48 5 2 3" xfId="33494"/>
    <cellStyle name="Normal 48 5 2 4" xfId="38970"/>
    <cellStyle name="Normal 48 5 2 5" xfId="16905"/>
    <cellStyle name="Normal 48 5 3" xfId="9532"/>
    <cellStyle name="Normal 48 5 3 2" xfId="42290"/>
    <cellStyle name="Normal 48 5 3 3" xfId="26142"/>
    <cellStyle name="Normal 48 5 4" xfId="7206"/>
    <cellStyle name="Normal 48 5 4 2" xfId="37153"/>
    <cellStyle name="Normal 48 5 4 3" xfId="23825"/>
    <cellStyle name="Normal 48 5 5" xfId="5389"/>
    <cellStyle name="Normal 48 5 5 2" xfId="22184"/>
    <cellStyle name="Normal 48 5 6" xfId="20041"/>
    <cellStyle name="Normal 48 5 7" xfId="30968"/>
    <cellStyle name="Normal 48 5 8" xfId="36374"/>
    <cellStyle name="Normal 48 5 9" xfId="14383"/>
    <cellStyle name="Normal 48 6" xfId="2204"/>
    <cellStyle name="Normal 48 6 2" xfId="11185"/>
    <cellStyle name="Normal 48 6 2 2" xfId="27792"/>
    <cellStyle name="Normal 48 6 3" xfId="19557"/>
    <cellStyle name="Normal 48 6 4" xfId="32624"/>
    <cellStyle name="Normal 48 6 5" xfId="38100"/>
    <cellStyle name="Normal 48 6 6" xfId="16033"/>
    <cellStyle name="Normal 48 7" xfId="8368"/>
    <cellStyle name="Normal 48 7 2" xfId="35274"/>
    <cellStyle name="Normal 48 7 3" xfId="17906"/>
    <cellStyle name="Normal 48 8" xfId="6722"/>
    <cellStyle name="Normal 48 8 2" xfId="41984"/>
    <cellStyle name="Normal 48 8 3" xfId="23345"/>
    <cellStyle name="Normal 48 9" xfId="4785"/>
    <cellStyle name="Normal 48 9 2" xfId="21700"/>
    <cellStyle name="Normal 5" xfId="418"/>
    <cellStyle name="Normal 5 2" xfId="419"/>
    <cellStyle name="Normal 5 3" xfId="420"/>
    <cellStyle name="Normal 5 3 2" xfId="421"/>
    <cellStyle name="Normal 5 3 2 10" xfId="18093"/>
    <cellStyle name="Normal 5 3 2 11" xfId="29824"/>
    <cellStyle name="Normal 5 3 2 12" xfId="34783"/>
    <cellStyle name="Normal 5 3 2 13" xfId="13221"/>
    <cellStyle name="Normal 5 3 2 2" xfId="1211"/>
    <cellStyle name="Normal 5 3 2 2 10" xfId="13605"/>
    <cellStyle name="Normal 5 3 2 2 2" xfId="3220"/>
    <cellStyle name="Normal 5 3 2 2 2 2" xfId="10419"/>
    <cellStyle name="Normal 5 3 2 2 2 2 2" xfId="27027"/>
    <cellStyle name="Normal 5 3 2 2 2 3" xfId="20427"/>
    <cellStyle name="Normal 5 3 2 2 2 4" xfId="31852"/>
    <cellStyle name="Normal 5 3 2 2 2 5" xfId="37325"/>
    <cellStyle name="Normal 5 3 2 2 2 6" xfId="15268"/>
    <cellStyle name="Normal 5 3 2 2 3" xfId="12443"/>
    <cellStyle name="Normal 5 3 2 2 3 2" xfId="29050"/>
    <cellStyle name="Normal 5 3 2 2 3 3" xfId="33880"/>
    <cellStyle name="Normal 5 3 2 2 3 4" xfId="39356"/>
    <cellStyle name="Normal 5 3 2 2 3 5" xfId="17291"/>
    <cellStyle name="Normal 5 3 2 2 4" xfId="8754"/>
    <cellStyle name="Normal 5 3 2 2 4 2" xfId="35880"/>
    <cellStyle name="Normal 5 3 2 2 4 3" xfId="25370"/>
    <cellStyle name="Normal 5 3 2 2 5" xfId="7592"/>
    <cellStyle name="Normal 5 3 2 2 5 2" xfId="34946"/>
    <cellStyle name="Normal 5 3 2 2 5 3" xfId="24211"/>
    <cellStyle name="Normal 5 3 2 2 6" xfId="5799"/>
    <cellStyle name="Normal 5 3 2 2 6 2" xfId="22570"/>
    <cellStyle name="Normal 5 3 2 2 7" xfId="18584"/>
    <cellStyle name="Normal 5 3 2 2 8" xfId="30205"/>
    <cellStyle name="Normal 5 3 2 2 9" xfId="35537"/>
    <cellStyle name="Normal 5 3 2 3" xfId="3705"/>
    <cellStyle name="Normal 5 3 2 3 10" xfId="13984"/>
    <cellStyle name="Normal 5 3 2 3 2" xfId="10799"/>
    <cellStyle name="Normal 5 3 2 3 2 2" xfId="27406"/>
    <cellStyle name="Normal 5 3 2 3 2 3" xfId="32231"/>
    <cellStyle name="Normal 5 3 2 3 2 4" xfId="37704"/>
    <cellStyle name="Normal 5 3 2 3 2 5" xfId="15647"/>
    <cellStyle name="Normal 5 3 2 3 3" xfId="12822"/>
    <cellStyle name="Normal 5 3 2 3 3 2" xfId="29429"/>
    <cellStyle name="Normal 5 3 2 3 3 3" xfId="34259"/>
    <cellStyle name="Normal 5 3 2 3 3 4" xfId="39735"/>
    <cellStyle name="Normal 5 3 2 3 3 5" xfId="17670"/>
    <cellStyle name="Normal 5 3 2 3 4" xfId="9133"/>
    <cellStyle name="Normal 5 3 2 3 4 2" xfId="40739"/>
    <cellStyle name="Normal 5 3 2 3 4 3" xfId="25749"/>
    <cellStyle name="Normal 5 3 2 3 5" xfId="7971"/>
    <cellStyle name="Normal 5 3 2 3 5 2" xfId="40087"/>
    <cellStyle name="Normal 5 3 2 3 5 3" xfId="24590"/>
    <cellStyle name="Normal 5 3 2 3 6" xfId="6284"/>
    <cellStyle name="Normal 5 3 2 3 6 2" xfId="22949"/>
    <cellStyle name="Normal 5 3 2 3 7" xfId="20807"/>
    <cellStyle name="Normal 5 3 2 3 8" xfId="30584"/>
    <cellStyle name="Normal 5 3 2 3 9" xfId="35977"/>
    <cellStyle name="Normal 5 3 2 4" xfId="2811"/>
    <cellStyle name="Normal 5 3 2 4 2" xfId="12059"/>
    <cellStyle name="Normal 5 3 2 4 2 2" xfId="28666"/>
    <cellStyle name="Normal 5 3 2 4 2 3" xfId="33496"/>
    <cellStyle name="Normal 5 3 2 4 2 4" xfId="38972"/>
    <cellStyle name="Normal 5 3 2 4 2 5" xfId="16907"/>
    <cellStyle name="Normal 5 3 2 4 3" xfId="9534"/>
    <cellStyle name="Normal 5 3 2 4 3 2" xfId="42292"/>
    <cellStyle name="Normal 5 3 2 4 3 3" xfId="26144"/>
    <cellStyle name="Normal 5 3 2 4 4" xfId="7208"/>
    <cellStyle name="Normal 5 3 2 4 4 2" xfId="42102"/>
    <cellStyle name="Normal 5 3 2 4 4 3" xfId="23827"/>
    <cellStyle name="Normal 5 3 2 4 5" xfId="5392"/>
    <cellStyle name="Normal 5 3 2 4 5 2" xfId="22186"/>
    <cellStyle name="Normal 5 3 2 4 6" xfId="20043"/>
    <cellStyle name="Normal 5 3 2 4 7" xfId="30970"/>
    <cellStyle name="Normal 5 3 2 4 8" xfId="36376"/>
    <cellStyle name="Normal 5 3 2 4 9" xfId="14385"/>
    <cellStyle name="Normal 5 3 2 5" xfId="2206"/>
    <cellStyle name="Normal 5 3 2 5 2" xfId="11576"/>
    <cellStyle name="Normal 5 3 2 5 2 2" xfId="28183"/>
    <cellStyle name="Normal 5 3 2 5 2 3" xfId="33013"/>
    <cellStyle name="Normal 5 3 2 5 2 4" xfId="38489"/>
    <cellStyle name="Normal 5 3 2 5 2 5" xfId="16424"/>
    <cellStyle name="Normal 5 3 2 5 3" xfId="9921"/>
    <cellStyle name="Normal 5 3 2 5 3 2" xfId="42675"/>
    <cellStyle name="Normal 5 3 2 5 3 3" xfId="26531"/>
    <cellStyle name="Normal 5 3 2 5 4" xfId="4787"/>
    <cellStyle name="Normal 5 3 2 5 4 2" xfId="21702"/>
    <cellStyle name="Normal 5 3 2 5 5" xfId="19559"/>
    <cellStyle name="Normal 5 3 2 5 6" xfId="31357"/>
    <cellStyle name="Normal 5 3 2 5 7" xfId="36767"/>
    <cellStyle name="Normal 5 3 2 5 8" xfId="14772"/>
    <cellStyle name="Normal 5 3 2 6" xfId="1714"/>
    <cellStyle name="Normal 5 3 2 6 2" xfId="11187"/>
    <cellStyle name="Normal 5 3 2 6 2 2" xfId="27794"/>
    <cellStyle name="Normal 5 3 2 6 3" xfId="19075"/>
    <cellStyle name="Normal 5 3 2 6 4" xfId="32626"/>
    <cellStyle name="Normal 5 3 2 6 5" xfId="38102"/>
    <cellStyle name="Normal 5 3 2 6 6" xfId="16035"/>
    <cellStyle name="Normal 5 3 2 7" xfId="8370"/>
    <cellStyle name="Normal 5 3 2 7 2" xfId="40496"/>
    <cellStyle name="Normal 5 3 2 7 3" xfId="24986"/>
    <cellStyle name="Normal 5 3 2 8" xfId="6724"/>
    <cellStyle name="Normal 5 3 2 8 2" xfId="40647"/>
    <cellStyle name="Normal 5 3 2 8 3" xfId="23347"/>
    <cellStyle name="Normal 5 3 2 9" xfId="4276"/>
    <cellStyle name="Normal 5 3 2 9 2" xfId="21214"/>
    <cellStyle name="Normal 5 3 3" xfId="422"/>
    <cellStyle name="Normal 5 3 3 2" xfId="3706"/>
    <cellStyle name="Normal 5 3 3 2 2" xfId="6285"/>
    <cellStyle name="Normal 5 3 3 3" xfId="2812"/>
    <cellStyle name="Normal 5 3 3 3 2" xfId="5393"/>
    <cellStyle name="Normal 5 3 3 4" xfId="4277"/>
    <cellStyle name="Normal 5 3 4" xfId="423"/>
    <cellStyle name="Normal 5 3 5" xfId="3704"/>
    <cellStyle name="Normal 5 3 5 2" xfId="6283"/>
    <cellStyle name="Normal 5 3 6" xfId="2810"/>
    <cellStyle name="Normal 5 3 6 2" xfId="5391"/>
    <cellStyle name="Normal 5 3 7" xfId="4275"/>
    <cellStyle name="Normal 5 4" xfId="424"/>
    <cellStyle name="Normal 5 4 10" xfId="6725"/>
    <cellStyle name="Normal 5 4 10 2" xfId="40618"/>
    <cellStyle name="Normal 5 4 10 3" xfId="23348"/>
    <cellStyle name="Normal 5 4 11" xfId="4278"/>
    <cellStyle name="Normal 5 4 11 2" xfId="21215"/>
    <cellStyle name="Normal 5 4 12" xfId="18094"/>
    <cellStyle name="Normal 5 4 13" xfId="29825"/>
    <cellStyle name="Normal 5 4 14" xfId="34785"/>
    <cellStyle name="Normal 5 4 15" xfId="13222"/>
    <cellStyle name="Normal 5 4 2" xfId="425"/>
    <cellStyle name="Normal 5 4 2 10" xfId="18095"/>
    <cellStyle name="Normal 5 4 2 11" xfId="29826"/>
    <cellStyle name="Normal 5 4 2 12" xfId="34786"/>
    <cellStyle name="Normal 5 4 2 13" xfId="13223"/>
    <cellStyle name="Normal 5 4 2 2" xfId="1213"/>
    <cellStyle name="Normal 5 4 2 2 10" xfId="13607"/>
    <cellStyle name="Normal 5 4 2 2 2" xfId="3222"/>
    <cellStyle name="Normal 5 4 2 2 2 2" xfId="10421"/>
    <cellStyle name="Normal 5 4 2 2 2 2 2" xfId="27029"/>
    <cellStyle name="Normal 5 4 2 2 2 3" xfId="20429"/>
    <cellStyle name="Normal 5 4 2 2 2 4" xfId="31854"/>
    <cellStyle name="Normal 5 4 2 2 2 5" xfId="37327"/>
    <cellStyle name="Normal 5 4 2 2 2 6" xfId="15270"/>
    <cellStyle name="Normal 5 4 2 2 3" xfId="12445"/>
    <cellStyle name="Normal 5 4 2 2 3 2" xfId="29052"/>
    <cellStyle name="Normal 5 4 2 2 3 3" xfId="33882"/>
    <cellStyle name="Normal 5 4 2 2 3 4" xfId="39358"/>
    <cellStyle name="Normal 5 4 2 2 3 5" xfId="17293"/>
    <cellStyle name="Normal 5 4 2 2 4" xfId="8756"/>
    <cellStyle name="Normal 5 4 2 2 4 2" xfId="35285"/>
    <cellStyle name="Normal 5 4 2 2 4 3" xfId="25372"/>
    <cellStyle name="Normal 5 4 2 2 5" xfId="7594"/>
    <cellStyle name="Normal 5 4 2 2 5 2" xfId="37109"/>
    <cellStyle name="Normal 5 4 2 2 5 3" xfId="24213"/>
    <cellStyle name="Normal 5 4 2 2 6" xfId="5801"/>
    <cellStyle name="Normal 5 4 2 2 6 2" xfId="22572"/>
    <cellStyle name="Normal 5 4 2 2 7" xfId="18586"/>
    <cellStyle name="Normal 5 4 2 2 8" xfId="30207"/>
    <cellStyle name="Normal 5 4 2 2 9" xfId="35539"/>
    <cellStyle name="Normal 5 4 2 3" xfId="3708"/>
    <cellStyle name="Normal 5 4 2 3 10" xfId="13986"/>
    <cellStyle name="Normal 5 4 2 3 2" xfId="10801"/>
    <cellStyle name="Normal 5 4 2 3 2 2" xfId="27408"/>
    <cellStyle name="Normal 5 4 2 3 2 3" xfId="32233"/>
    <cellStyle name="Normal 5 4 2 3 2 4" xfId="37706"/>
    <cellStyle name="Normal 5 4 2 3 2 5" xfId="15649"/>
    <cellStyle name="Normal 5 4 2 3 3" xfId="12824"/>
    <cellStyle name="Normal 5 4 2 3 3 2" xfId="29431"/>
    <cellStyle name="Normal 5 4 2 3 3 3" xfId="34261"/>
    <cellStyle name="Normal 5 4 2 3 3 4" xfId="39737"/>
    <cellStyle name="Normal 5 4 2 3 3 5" xfId="17672"/>
    <cellStyle name="Normal 5 4 2 3 4" xfId="9135"/>
    <cellStyle name="Normal 5 4 2 3 4 2" xfId="42065"/>
    <cellStyle name="Normal 5 4 2 3 4 3" xfId="25751"/>
    <cellStyle name="Normal 5 4 2 3 5" xfId="7973"/>
    <cellStyle name="Normal 5 4 2 3 5 2" xfId="41291"/>
    <cellStyle name="Normal 5 4 2 3 5 3" xfId="24592"/>
    <cellStyle name="Normal 5 4 2 3 6" xfId="6287"/>
    <cellStyle name="Normal 5 4 2 3 6 2" xfId="22951"/>
    <cellStyle name="Normal 5 4 2 3 7" xfId="20809"/>
    <cellStyle name="Normal 5 4 2 3 8" xfId="30586"/>
    <cellStyle name="Normal 5 4 2 3 9" xfId="35979"/>
    <cellStyle name="Normal 5 4 2 4" xfId="2814"/>
    <cellStyle name="Normal 5 4 2 4 2" xfId="12061"/>
    <cellStyle name="Normal 5 4 2 4 2 2" xfId="28668"/>
    <cellStyle name="Normal 5 4 2 4 2 3" xfId="33498"/>
    <cellStyle name="Normal 5 4 2 4 2 4" xfId="38974"/>
    <cellStyle name="Normal 5 4 2 4 2 5" xfId="16909"/>
    <cellStyle name="Normal 5 4 2 4 3" xfId="9536"/>
    <cellStyle name="Normal 5 4 2 4 3 2" xfId="42294"/>
    <cellStyle name="Normal 5 4 2 4 3 3" xfId="26146"/>
    <cellStyle name="Normal 5 4 2 4 4" xfId="7210"/>
    <cellStyle name="Normal 5 4 2 4 4 2" xfId="40150"/>
    <cellStyle name="Normal 5 4 2 4 4 3" xfId="23829"/>
    <cellStyle name="Normal 5 4 2 4 5" xfId="5395"/>
    <cellStyle name="Normal 5 4 2 4 5 2" xfId="22188"/>
    <cellStyle name="Normal 5 4 2 4 6" xfId="20045"/>
    <cellStyle name="Normal 5 4 2 4 7" xfId="30972"/>
    <cellStyle name="Normal 5 4 2 4 8" xfId="36378"/>
    <cellStyle name="Normal 5 4 2 4 9" xfId="14387"/>
    <cellStyle name="Normal 5 4 2 5" xfId="2208"/>
    <cellStyle name="Normal 5 4 2 5 2" xfId="11578"/>
    <cellStyle name="Normal 5 4 2 5 2 2" xfId="28185"/>
    <cellStyle name="Normal 5 4 2 5 2 3" xfId="33015"/>
    <cellStyle name="Normal 5 4 2 5 2 4" xfId="38491"/>
    <cellStyle name="Normal 5 4 2 5 2 5" xfId="16426"/>
    <cellStyle name="Normal 5 4 2 5 3" xfId="9923"/>
    <cellStyle name="Normal 5 4 2 5 3 2" xfId="42677"/>
    <cellStyle name="Normal 5 4 2 5 3 3" xfId="26533"/>
    <cellStyle name="Normal 5 4 2 5 4" xfId="4789"/>
    <cellStyle name="Normal 5 4 2 5 4 2" xfId="21704"/>
    <cellStyle name="Normal 5 4 2 5 5" xfId="19561"/>
    <cellStyle name="Normal 5 4 2 5 6" xfId="31359"/>
    <cellStyle name="Normal 5 4 2 5 7" xfId="36769"/>
    <cellStyle name="Normal 5 4 2 5 8" xfId="14774"/>
    <cellStyle name="Normal 5 4 2 6" xfId="1716"/>
    <cellStyle name="Normal 5 4 2 6 2" xfId="11189"/>
    <cellStyle name="Normal 5 4 2 6 2 2" xfId="27796"/>
    <cellStyle name="Normal 5 4 2 6 3" xfId="19077"/>
    <cellStyle name="Normal 5 4 2 6 4" xfId="32628"/>
    <cellStyle name="Normal 5 4 2 6 5" xfId="38104"/>
    <cellStyle name="Normal 5 4 2 6 6" xfId="16037"/>
    <cellStyle name="Normal 5 4 2 7" xfId="8372"/>
    <cellStyle name="Normal 5 4 2 7 2" xfId="41164"/>
    <cellStyle name="Normal 5 4 2 7 3" xfId="24988"/>
    <cellStyle name="Normal 5 4 2 8" xfId="6726"/>
    <cellStyle name="Normal 5 4 2 8 2" xfId="41790"/>
    <cellStyle name="Normal 5 4 2 8 3" xfId="23349"/>
    <cellStyle name="Normal 5 4 2 9" xfId="4279"/>
    <cellStyle name="Normal 5 4 2 9 2" xfId="21216"/>
    <cellStyle name="Normal 5 4 3" xfId="426"/>
    <cellStyle name="Normal 5 4 3 2" xfId="3709"/>
    <cellStyle name="Normal 5 4 3 2 2" xfId="6288"/>
    <cellStyle name="Normal 5 4 3 3" xfId="2815"/>
    <cellStyle name="Normal 5 4 3 3 2" xfId="5396"/>
    <cellStyle name="Normal 5 4 3 4" xfId="4280"/>
    <cellStyle name="Normal 5 4 4" xfId="1212"/>
    <cellStyle name="Normal 5 4 4 10" xfId="13606"/>
    <cellStyle name="Normal 5 4 4 2" xfId="3221"/>
    <cellStyle name="Normal 5 4 4 2 2" xfId="10420"/>
    <cellStyle name="Normal 5 4 4 2 2 2" xfId="27028"/>
    <cellStyle name="Normal 5 4 4 2 3" xfId="20428"/>
    <cellStyle name="Normal 5 4 4 2 4" xfId="31853"/>
    <cellStyle name="Normal 5 4 4 2 5" xfId="37326"/>
    <cellStyle name="Normal 5 4 4 2 6" xfId="15269"/>
    <cellStyle name="Normal 5 4 4 3" xfId="12444"/>
    <cellStyle name="Normal 5 4 4 3 2" xfId="29051"/>
    <cellStyle name="Normal 5 4 4 3 3" xfId="33881"/>
    <cellStyle name="Normal 5 4 4 3 4" xfId="39357"/>
    <cellStyle name="Normal 5 4 4 3 5" xfId="17292"/>
    <cellStyle name="Normal 5 4 4 4" xfId="8755"/>
    <cellStyle name="Normal 5 4 4 4 2" xfId="42060"/>
    <cellStyle name="Normal 5 4 4 4 3" xfId="25371"/>
    <cellStyle name="Normal 5 4 4 5" xfId="7593"/>
    <cellStyle name="Normal 5 4 4 5 2" xfId="41075"/>
    <cellStyle name="Normal 5 4 4 5 3" xfId="24212"/>
    <cellStyle name="Normal 5 4 4 6" xfId="5800"/>
    <cellStyle name="Normal 5 4 4 6 2" xfId="22571"/>
    <cellStyle name="Normal 5 4 4 7" xfId="18585"/>
    <cellStyle name="Normal 5 4 4 8" xfId="30206"/>
    <cellStyle name="Normal 5 4 4 9" xfId="35538"/>
    <cellStyle name="Normal 5 4 5" xfId="3707"/>
    <cellStyle name="Normal 5 4 5 10" xfId="13985"/>
    <cellStyle name="Normal 5 4 5 2" xfId="10800"/>
    <cellStyle name="Normal 5 4 5 2 2" xfId="27407"/>
    <cellStyle name="Normal 5 4 5 2 3" xfId="32232"/>
    <cellStyle name="Normal 5 4 5 2 4" xfId="37705"/>
    <cellStyle name="Normal 5 4 5 2 5" xfId="15648"/>
    <cellStyle name="Normal 5 4 5 3" xfId="12823"/>
    <cellStyle name="Normal 5 4 5 3 2" xfId="29430"/>
    <cellStyle name="Normal 5 4 5 3 3" xfId="34260"/>
    <cellStyle name="Normal 5 4 5 3 4" xfId="39736"/>
    <cellStyle name="Normal 5 4 5 3 5" xfId="17671"/>
    <cellStyle name="Normal 5 4 5 4" xfId="9134"/>
    <cellStyle name="Normal 5 4 5 4 2" xfId="35333"/>
    <cellStyle name="Normal 5 4 5 4 3" xfId="25750"/>
    <cellStyle name="Normal 5 4 5 5" xfId="7972"/>
    <cellStyle name="Normal 5 4 5 5 2" xfId="34834"/>
    <cellStyle name="Normal 5 4 5 5 3" xfId="24591"/>
    <cellStyle name="Normal 5 4 5 6" xfId="6286"/>
    <cellStyle name="Normal 5 4 5 6 2" xfId="22950"/>
    <cellStyle name="Normal 5 4 5 7" xfId="20808"/>
    <cellStyle name="Normal 5 4 5 8" xfId="30585"/>
    <cellStyle name="Normal 5 4 5 9" xfId="35978"/>
    <cellStyle name="Normal 5 4 6" xfId="2813"/>
    <cellStyle name="Normal 5 4 6 2" xfId="12060"/>
    <cellStyle name="Normal 5 4 6 2 2" xfId="28667"/>
    <cellStyle name="Normal 5 4 6 2 3" xfId="33497"/>
    <cellStyle name="Normal 5 4 6 2 4" xfId="38973"/>
    <cellStyle name="Normal 5 4 6 2 5" xfId="16908"/>
    <cellStyle name="Normal 5 4 6 3" xfId="9535"/>
    <cellStyle name="Normal 5 4 6 3 2" xfId="42293"/>
    <cellStyle name="Normal 5 4 6 3 3" xfId="26145"/>
    <cellStyle name="Normal 5 4 6 4" xfId="7209"/>
    <cellStyle name="Normal 5 4 6 4 2" xfId="40220"/>
    <cellStyle name="Normal 5 4 6 4 3" xfId="23828"/>
    <cellStyle name="Normal 5 4 6 5" xfId="5394"/>
    <cellStyle name="Normal 5 4 6 5 2" xfId="22187"/>
    <cellStyle name="Normal 5 4 6 6" xfId="20044"/>
    <cellStyle name="Normal 5 4 6 7" xfId="30971"/>
    <cellStyle name="Normal 5 4 6 8" xfId="36377"/>
    <cellStyle name="Normal 5 4 6 9" xfId="14386"/>
    <cellStyle name="Normal 5 4 7" xfId="2207"/>
    <cellStyle name="Normal 5 4 7 2" xfId="11577"/>
    <cellStyle name="Normal 5 4 7 2 2" xfId="28184"/>
    <cellStyle name="Normal 5 4 7 2 3" xfId="33014"/>
    <cellStyle name="Normal 5 4 7 2 4" xfId="38490"/>
    <cellStyle name="Normal 5 4 7 2 5" xfId="16425"/>
    <cellStyle name="Normal 5 4 7 3" xfId="9922"/>
    <cellStyle name="Normal 5 4 7 3 2" xfId="42676"/>
    <cellStyle name="Normal 5 4 7 3 3" xfId="26532"/>
    <cellStyle name="Normal 5 4 7 4" xfId="4788"/>
    <cellStyle name="Normal 5 4 7 4 2" xfId="21703"/>
    <cellStyle name="Normal 5 4 7 5" xfId="19560"/>
    <cellStyle name="Normal 5 4 7 6" xfId="31358"/>
    <cellStyle name="Normal 5 4 7 7" xfId="36768"/>
    <cellStyle name="Normal 5 4 7 8" xfId="14773"/>
    <cellStyle name="Normal 5 4 8" xfId="1715"/>
    <cellStyle name="Normal 5 4 8 2" xfId="11188"/>
    <cellStyle name="Normal 5 4 8 2 2" xfId="27795"/>
    <cellStyle name="Normal 5 4 8 3" xfId="19076"/>
    <cellStyle name="Normal 5 4 8 4" xfId="32627"/>
    <cellStyle name="Normal 5 4 8 5" xfId="38103"/>
    <cellStyle name="Normal 5 4 8 6" xfId="16036"/>
    <cellStyle name="Normal 5 4 9" xfId="8371"/>
    <cellStyle name="Normal 5 4 9 2" xfId="40751"/>
    <cellStyle name="Normal 5 4 9 3" xfId="24987"/>
    <cellStyle name="Normal 5 5" xfId="427"/>
    <cellStyle name="Normal 5 5 2" xfId="1214"/>
    <cellStyle name="Normal 5 5 2 2" xfId="3454"/>
    <cellStyle name="Normal 5 5 2 2 2" xfId="6033"/>
    <cellStyle name="Normal 5 5 2 3" xfId="2816"/>
    <cellStyle name="Normal 5 5 2 3 2" xfId="5397"/>
    <cellStyle name="Normal 5 5 2 4" xfId="4281"/>
    <cellStyle name="Normal 6" xfId="428"/>
    <cellStyle name="Normal 6 2" xfId="429"/>
    <cellStyle name="Normal 6 2 2" xfId="430"/>
    <cellStyle name="Normal 6 2 2 2" xfId="431"/>
    <cellStyle name="Normal 6 2 2 3" xfId="432"/>
    <cellStyle name="Normal 6 2 2 3 2" xfId="3710"/>
    <cellStyle name="Normal 6 2 2 3 2 2" xfId="6289"/>
    <cellStyle name="Normal 6 2 2 3 3" xfId="2817"/>
    <cellStyle name="Normal 6 2 2 3 3 2" xfId="5398"/>
    <cellStyle name="Normal 6 2 2 3 4" xfId="4282"/>
    <cellStyle name="Normal 6 2 2 4" xfId="433"/>
    <cellStyle name="Normal 6 2 2 5" xfId="1215"/>
    <cellStyle name="Normal 6 2 2 5 2" xfId="3445"/>
    <cellStyle name="Normal 6 2 2 5 2 2" xfId="6024"/>
    <cellStyle name="Normal 6 2 2 5 3" xfId="2818"/>
    <cellStyle name="Normal 6 2 2 5 3 2" xfId="5399"/>
    <cellStyle name="Normal 6 2 2 5 4" xfId="4283"/>
    <cellStyle name="Normal 6 2 3" xfId="434"/>
    <cellStyle name="Normal 6 2 3 2" xfId="3711"/>
    <cellStyle name="Normal 6 2 3 2 2" xfId="6290"/>
    <cellStyle name="Normal 6 2 3 3" xfId="2819"/>
    <cellStyle name="Normal 6 2 3 3 2" xfId="5400"/>
    <cellStyle name="Normal 6 2 3 4" xfId="4284"/>
    <cellStyle name="Normal 6 2 4" xfId="435"/>
    <cellStyle name="Normal 6 2 4 2" xfId="1216"/>
    <cellStyle name="Normal 6 2 4 2 2" xfId="3444"/>
    <cellStyle name="Normal 6 2 4 2 2 2" xfId="6023"/>
    <cellStyle name="Normal 6 2 4 2 3" xfId="2821"/>
    <cellStyle name="Normal 6 2 4 2 3 2" xfId="5402"/>
    <cellStyle name="Normal 6 2 4 2 4" xfId="4286"/>
    <cellStyle name="Normal 6 2 4 3" xfId="1217"/>
    <cellStyle name="Normal 6 2 4 4" xfId="3712"/>
    <cellStyle name="Normal 6 2 4 4 2" xfId="6291"/>
    <cellStyle name="Normal 6 2 4 5" xfId="2820"/>
    <cellStyle name="Normal 6 2 4 5 2" xfId="5401"/>
    <cellStyle name="Normal 6 2 4 6" xfId="4285"/>
    <cellStyle name="Normal 6 2 5" xfId="436"/>
    <cellStyle name="Normal 6 3" xfId="437"/>
    <cellStyle name="Normal 6 3 2" xfId="438"/>
    <cellStyle name="Normal 6 3 2 2" xfId="439"/>
    <cellStyle name="Normal 6 3 2 3" xfId="440"/>
    <cellStyle name="Normal 6 3 2 3 10" xfId="18096"/>
    <cellStyle name="Normal 6 3 2 3 11" xfId="29827"/>
    <cellStyle name="Normal 6 3 2 3 12" xfId="34793"/>
    <cellStyle name="Normal 6 3 2 3 13" xfId="13224"/>
    <cellStyle name="Normal 6 3 2 3 2" xfId="1218"/>
    <cellStyle name="Normal 6 3 2 3 2 10" xfId="13608"/>
    <cellStyle name="Normal 6 3 2 3 2 2" xfId="3223"/>
    <cellStyle name="Normal 6 3 2 3 2 2 2" xfId="10422"/>
    <cellStyle name="Normal 6 3 2 3 2 2 2 2" xfId="27030"/>
    <cellStyle name="Normal 6 3 2 3 2 2 3" xfId="20430"/>
    <cellStyle name="Normal 6 3 2 3 2 2 4" xfId="31855"/>
    <cellStyle name="Normal 6 3 2 3 2 2 5" xfId="37328"/>
    <cellStyle name="Normal 6 3 2 3 2 2 6" xfId="15271"/>
    <cellStyle name="Normal 6 3 2 3 2 3" xfId="12446"/>
    <cellStyle name="Normal 6 3 2 3 2 3 2" xfId="29053"/>
    <cellStyle name="Normal 6 3 2 3 2 3 3" xfId="33883"/>
    <cellStyle name="Normal 6 3 2 3 2 3 4" xfId="39359"/>
    <cellStyle name="Normal 6 3 2 3 2 3 5" xfId="17294"/>
    <cellStyle name="Normal 6 3 2 3 2 4" xfId="8757"/>
    <cellStyle name="Normal 6 3 2 3 2 4 2" xfId="41025"/>
    <cellStyle name="Normal 6 3 2 3 2 4 3" xfId="25373"/>
    <cellStyle name="Normal 6 3 2 3 2 5" xfId="7595"/>
    <cellStyle name="Normal 6 3 2 3 2 5 2" xfId="40389"/>
    <cellStyle name="Normal 6 3 2 3 2 5 3" xfId="24214"/>
    <cellStyle name="Normal 6 3 2 3 2 6" xfId="5802"/>
    <cellStyle name="Normal 6 3 2 3 2 6 2" xfId="22573"/>
    <cellStyle name="Normal 6 3 2 3 2 7" xfId="18587"/>
    <cellStyle name="Normal 6 3 2 3 2 8" xfId="30208"/>
    <cellStyle name="Normal 6 3 2 3 2 9" xfId="35540"/>
    <cellStyle name="Normal 6 3 2 3 3" xfId="3713"/>
    <cellStyle name="Normal 6 3 2 3 3 10" xfId="13987"/>
    <cellStyle name="Normal 6 3 2 3 3 2" xfId="10802"/>
    <cellStyle name="Normal 6 3 2 3 3 2 2" xfId="27409"/>
    <cellStyle name="Normal 6 3 2 3 3 2 3" xfId="32234"/>
    <cellStyle name="Normal 6 3 2 3 3 2 4" xfId="37707"/>
    <cellStyle name="Normal 6 3 2 3 3 2 5" xfId="15650"/>
    <cellStyle name="Normal 6 3 2 3 3 3" xfId="12825"/>
    <cellStyle name="Normal 6 3 2 3 3 3 2" xfId="29432"/>
    <cellStyle name="Normal 6 3 2 3 3 3 3" xfId="34262"/>
    <cellStyle name="Normal 6 3 2 3 3 3 4" xfId="39738"/>
    <cellStyle name="Normal 6 3 2 3 3 3 5" xfId="17673"/>
    <cellStyle name="Normal 6 3 2 3 3 4" xfId="9136"/>
    <cellStyle name="Normal 6 3 2 3 3 4 2" xfId="40639"/>
    <cellStyle name="Normal 6 3 2 3 3 4 3" xfId="25752"/>
    <cellStyle name="Normal 6 3 2 3 3 5" xfId="7974"/>
    <cellStyle name="Normal 6 3 2 3 3 5 2" xfId="34831"/>
    <cellStyle name="Normal 6 3 2 3 3 5 3" xfId="24593"/>
    <cellStyle name="Normal 6 3 2 3 3 6" xfId="6292"/>
    <cellStyle name="Normal 6 3 2 3 3 6 2" xfId="22952"/>
    <cellStyle name="Normal 6 3 2 3 3 7" xfId="20810"/>
    <cellStyle name="Normal 6 3 2 3 3 8" xfId="30587"/>
    <cellStyle name="Normal 6 3 2 3 3 9" xfId="35981"/>
    <cellStyle name="Normal 6 3 2 3 4" xfId="2822"/>
    <cellStyle name="Normal 6 3 2 3 4 2" xfId="12062"/>
    <cellStyle name="Normal 6 3 2 3 4 2 2" xfId="28669"/>
    <cellStyle name="Normal 6 3 2 3 4 2 3" xfId="33499"/>
    <cellStyle name="Normal 6 3 2 3 4 2 4" xfId="38975"/>
    <cellStyle name="Normal 6 3 2 3 4 2 5" xfId="16910"/>
    <cellStyle name="Normal 6 3 2 3 4 3" xfId="9537"/>
    <cellStyle name="Normal 6 3 2 3 4 3 2" xfId="42295"/>
    <cellStyle name="Normal 6 3 2 3 4 3 3" xfId="26147"/>
    <cellStyle name="Normal 6 3 2 3 4 4" xfId="7211"/>
    <cellStyle name="Normal 6 3 2 3 4 4 2" xfId="41292"/>
    <cellStyle name="Normal 6 3 2 3 4 4 3" xfId="23830"/>
    <cellStyle name="Normal 6 3 2 3 4 5" xfId="5403"/>
    <cellStyle name="Normal 6 3 2 3 4 5 2" xfId="22189"/>
    <cellStyle name="Normal 6 3 2 3 4 6" xfId="20046"/>
    <cellStyle name="Normal 6 3 2 3 4 7" xfId="30973"/>
    <cellStyle name="Normal 6 3 2 3 4 8" xfId="36379"/>
    <cellStyle name="Normal 6 3 2 3 4 9" xfId="14388"/>
    <cellStyle name="Normal 6 3 2 3 5" xfId="2209"/>
    <cellStyle name="Normal 6 3 2 3 5 2" xfId="11579"/>
    <cellStyle name="Normal 6 3 2 3 5 2 2" xfId="28186"/>
    <cellStyle name="Normal 6 3 2 3 5 2 3" xfId="33016"/>
    <cellStyle name="Normal 6 3 2 3 5 2 4" xfId="38492"/>
    <cellStyle name="Normal 6 3 2 3 5 2 5" xfId="16427"/>
    <cellStyle name="Normal 6 3 2 3 5 3" xfId="9924"/>
    <cellStyle name="Normal 6 3 2 3 5 3 2" xfId="42678"/>
    <cellStyle name="Normal 6 3 2 3 5 3 3" xfId="26534"/>
    <cellStyle name="Normal 6 3 2 3 5 4" xfId="4790"/>
    <cellStyle name="Normal 6 3 2 3 5 4 2" xfId="21705"/>
    <cellStyle name="Normal 6 3 2 3 5 5" xfId="19562"/>
    <cellStyle name="Normal 6 3 2 3 5 6" xfId="31360"/>
    <cellStyle name="Normal 6 3 2 3 5 7" xfId="36770"/>
    <cellStyle name="Normal 6 3 2 3 5 8" xfId="14775"/>
    <cellStyle name="Normal 6 3 2 3 6" xfId="1717"/>
    <cellStyle name="Normal 6 3 2 3 6 2" xfId="11190"/>
    <cellStyle name="Normal 6 3 2 3 6 2 2" xfId="27797"/>
    <cellStyle name="Normal 6 3 2 3 6 3" xfId="19078"/>
    <cellStyle name="Normal 6 3 2 3 6 4" xfId="32629"/>
    <cellStyle name="Normal 6 3 2 3 6 5" xfId="38105"/>
    <cellStyle name="Normal 6 3 2 3 6 6" xfId="16038"/>
    <cellStyle name="Normal 6 3 2 3 7" xfId="8373"/>
    <cellStyle name="Normal 6 3 2 3 7 2" xfId="34903"/>
    <cellStyle name="Normal 6 3 2 3 7 3" xfId="24989"/>
    <cellStyle name="Normal 6 3 2 3 8" xfId="6727"/>
    <cellStyle name="Normal 6 3 2 3 8 2" xfId="40909"/>
    <cellStyle name="Normal 6 3 2 3 8 3" xfId="23350"/>
    <cellStyle name="Normal 6 3 2 3 9" xfId="4288"/>
    <cellStyle name="Normal 6 3 2 3 9 2" xfId="21217"/>
    <cellStyle name="Normal 6 3 3" xfId="441"/>
    <cellStyle name="Normal 6 3 3 10" xfId="18097"/>
    <cellStyle name="Normal 6 3 3 11" xfId="29828"/>
    <cellStyle name="Normal 6 3 3 12" xfId="34794"/>
    <cellStyle name="Normal 6 3 3 13" xfId="13225"/>
    <cellStyle name="Normal 6 3 3 2" xfId="1219"/>
    <cellStyle name="Normal 6 3 3 2 10" xfId="13609"/>
    <cellStyle name="Normal 6 3 3 2 2" xfId="3224"/>
    <cellStyle name="Normal 6 3 3 2 2 2" xfId="10423"/>
    <cellStyle name="Normal 6 3 3 2 2 2 2" xfId="27031"/>
    <cellStyle name="Normal 6 3 3 2 2 3" xfId="20431"/>
    <cellStyle name="Normal 6 3 3 2 2 4" xfId="31856"/>
    <cellStyle name="Normal 6 3 3 2 2 5" xfId="37329"/>
    <cellStyle name="Normal 6 3 3 2 2 6" xfId="15272"/>
    <cellStyle name="Normal 6 3 3 2 3" xfId="12447"/>
    <cellStyle name="Normal 6 3 3 2 3 2" xfId="29054"/>
    <cellStyle name="Normal 6 3 3 2 3 3" xfId="33884"/>
    <cellStyle name="Normal 6 3 3 2 3 4" xfId="39360"/>
    <cellStyle name="Normal 6 3 3 2 3 5" xfId="17295"/>
    <cellStyle name="Normal 6 3 3 2 4" xfId="8758"/>
    <cellStyle name="Normal 6 3 3 2 4 2" xfId="34588"/>
    <cellStyle name="Normal 6 3 3 2 4 3" xfId="25374"/>
    <cellStyle name="Normal 6 3 3 2 5" xfId="7596"/>
    <cellStyle name="Normal 6 3 3 2 5 2" xfId="41282"/>
    <cellStyle name="Normal 6 3 3 2 5 3" xfId="24215"/>
    <cellStyle name="Normal 6 3 3 2 6" xfId="5803"/>
    <cellStyle name="Normal 6 3 3 2 6 2" xfId="22574"/>
    <cellStyle name="Normal 6 3 3 2 7" xfId="18588"/>
    <cellStyle name="Normal 6 3 3 2 8" xfId="30209"/>
    <cellStyle name="Normal 6 3 3 2 9" xfId="35541"/>
    <cellStyle name="Normal 6 3 3 3" xfId="3714"/>
    <cellStyle name="Normal 6 3 3 3 10" xfId="13988"/>
    <cellStyle name="Normal 6 3 3 3 2" xfId="10803"/>
    <cellStyle name="Normal 6 3 3 3 2 2" xfId="27410"/>
    <cellStyle name="Normal 6 3 3 3 2 3" xfId="32235"/>
    <cellStyle name="Normal 6 3 3 3 2 4" xfId="37708"/>
    <cellStyle name="Normal 6 3 3 3 2 5" xfId="15651"/>
    <cellStyle name="Normal 6 3 3 3 3" xfId="12826"/>
    <cellStyle name="Normal 6 3 3 3 3 2" xfId="29433"/>
    <cellStyle name="Normal 6 3 3 3 3 3" xfId="34263"/>
    <cellStyle name="Normal 6 3 3 3 3 4" xfId="39739"/>
    <cellStyle name="Normal 6 3 3 3 3 5" xfId="17674"/>
    <cellStyle name="Normal 6 3 3 3 4" xfId="9137"/>
    <cellStyle name="Normal 6 3 3 3 4 2" xfId="40841"/>
    <cellStyle name="Normal 6 3 3 3 4 3" xfId="25753"/>
    <cellStyle name="Normal 6 3 3 3 5" xfId="7975"/>
    <cellStyle name="Normal 6 3 3 3 5 2" xfId="39991"/>
    <cellStyle name="Normal 6 3 3 3 5 3" xfId="24594"/>
    <cellStyle name="Normal 6 3 3 3 6" xfId="6293"/>
    <cellStyle name="Normal 6 3 3 3 6 2" xfId="22953"/>
    <cellStyle name="Normal 6 3 3 3 7" xfId="20811"/>
    <cellStyle name="Normal 6 3 3 3 8" xfId="30588"/>
    <cellStyle name="Normal 6 3 3 3 9" xfId="35982"/>
    <cellStyle name="Normal 6 3 3 4" xfId="2823"/>
    <cellStyle name="Normal 6 3 3 4 2" xfId="12063"/>
    <cellStyle name="Normal 6 3 3 4 2 2" xfId="28670"/>
    <cellStyle name="Normal 6 3 3 4 2 3" xfId="33500"/>
    <cellStyle name="Normal 6 3 3 4 2 4" xfId="38976"/>
    <cellStyle name="Normal 6 3 3 4 2 5" xfId="16911"/>
    <cellStyle name="Normal 6 3 3 4 3" xfId="9538"/>
    <cellStyle name="Normal 6 3 3 4 3 2" xfId="42296"/>
    <cellStyle name="Normal 6 3 3 4 3 3" xfId="26148"/>
    <cellStyle name="Normal 6 3 3 4 4" xfId="7212"/>
    <cellStyle name="Normal 6 3 3 4 4 2" xfId="35106"/>
    <cellStyle name="Normal 6 3 3 4 4 3" xfId="23831"/>
    <cellStyle name="Normal 6 3 3 4 5" xfId="5404"/>
    <cellStyle name="Normal 6 3 3 4 5 2" xfId="22190"/>
    <cellStyle name="Normal 6 3 3 4 6" xfId="20047"/>
    <cellStyle name="Normal 6 3 3 4 7" xfId="30974"/>
    <cellStyle name="Normal 6 3 3 4 8" xfId="36380"/>
    <cellStyle name="Normal 6 3 3 4 9" xfId="14389"/>
    <cellStyle name="Normal 6 3 3 5" xfId="2210"/>
    <cellStyle name="Normal 6 3 3 5 2" xfId="11580"/>
    <cellStyle name="Normal 6 3 3 5 2 2" xfId="28187"/>
    <cellStyle name="Normal 6 3 3 5 2 3" xfId="33017"/>
    <cellStyle name="Normal 6 3 3 5 2 4" xfId="38493"/>
    <cellStyle name="Normal 6 3 3 5 2 5" xfId="16428"/>
    <cellStyle name="Normal 6 3 3 5 3" xfId="9925"/>
    <cellStyle name="Normal 6 3 3 5 3 2" xfId="42679"/>
    <cellStyle name="Normal 6 3 3 5 3 3" xfId="26535"/>
    <cellStyle name="Normal 6 3 3 5 4" xfId="4791"/>
    <cellStyle name="Normal 6 3 3 5 4 2" xfId="21706"/>
    <cellStyle name="Normal 6 3 3 5 5" xfId="19563"/>
    <cellStyle name="Normal 6 3 3 5 6" xfId="31361"/>
    <cellStyle name="Normal 6 3 3 5 7" xfId="36771"/>
    <cellStyle name="Normal 6 3 3 5 8" xfId="14776"/>
    <cellStyle name="Normal 6 3 3 6" xfId="1718"/>
    <cellStyle name="Normal 6 3 3 6 2" xfId="11191"/>
    <cellStyle name="Normal 6 3 3 6 2 2" xfId="27798"/>
    <cellStyle name="Normal 6 3 3 6 3" xfId="19079"/>
    <cellStyle name="Normal 6 3 3 6 4" xfId="32630"/>
    <cellStyle name="Normal 6 3 3 6 5" xfId="38106"/>
    <cellStyle name="Normal 6 3 3 6 6" xfId="16039"/>
    <cellStyle name="Normal 6 3 3 7" xfId="8374"/>
    <cellStyle name="Normal 6 3 3 7 2" xfId="41544"/>
    <cellStyle name="Normal 6 3 3 7 3" xfId="24990"/>
    <cellStyle name="Normal 6 3 3 8" xfId="6728"/>
    <cellStyle name="Normal 6 3 3 8 2" xfId="34531"/>
    <cellStyle name="Normal 6 3 3 8 3" xfId="23351"/>
    <cellStyle name="Normal 6 3 3 9" xfId="4289"/>
    <cellStyle name="Normal 6 3 3 9 2" xfId="21218"/>
    <cellStyle name="Normal 6 3 4" xfId="442"/>
    <cellStyle name="Normal 6 3 4 2" xfId="3715"/>
    <cellStyle name="Normal 6 3 4 2 2" xfId="6294"/>
    <cellStyle name="Normal 6 3 4 3" xfId="2824"/>
    <cellStyle name="Normal 6 3 4 3 2" xfId="5405"/>
    <cellStyle name="Normal 6 3 4 4" xfId="4290"/>
    <cellStyle name="Normal 6 3 5" xfId="443"/>
    <cellStyle name="Normal 6 3 5 2" xfId="3965"/>
    <cellStyle name="Normal 6 3 5 3" xfId="3040"/>
    <cellStyle name="Normal 6 3 5 3 2" xfId="5621"/>
    <cellStyle name="Normal 6 3 6" xfId="4287"/>
    <cellStyle name="Normal 6 4" xfId="444"/>
    <cellStyle name="Normal 6 4 2" xfId="445"/>
    <cellStyle name="Normal 6 4 2 10" xfId="6729"/>
    <cellStyle name="Normal 6 4 2 10 2" xfId="41211"/>
    <cellStyle name="Normal 6 4 2 10 3" xfId="23352"/>
    <cellStyle name="Normal 6 4 2 11" xfId="4292"/>
    <cellStyle name="Normal 6 4 2 11 2" xfId="21219"/>
    <cellStyle name="Normal 6 4 2 12" xfId="18098"/>
    <cellStyle name="Normal 6 4 2 13" xfId="29829"/>
    <cellStyle name="Normal 6 4 2 14" xfId="34795"/>
    <cellStyle name="Normal 6 4 2 15" xfId="13226"/>
    <cellStyle name="Normal 6 4 2 2" xfId="1221"/>
    <cellStyle name="Normal 6 4 2 2 10" xfId="4293"/>
    <cellStyle name="Normal 6 4 2 2 10 2" xfId="21220"/>
    <cellStyle name="Normal 6 4 2 2 11" xfId="18590"/>
    <cellStyle name="Normal 6 4 2 2 12" xfId="29697"/>
    <cellStyle name="Normal 6 4 2 2 13" xfId="34589"/>
    <cellStyle name="Normal 6 4 2 2 14" xfId="13227"/>
    <cellStyle name="Normal 6 4 2 2 2" xfId="3094"/>
    <cellStyle name="Normal 6 4 2 2 2 10" xfId="13479"/>
    <cellStyle name="Normal 6 4 2 2 2 2" xfId="10293"/>
    <cellStyle name="Normal 6 4 2 2 2 2 2" xfId="26901"/>
    <cellStyle name="Normal 6 4 2 2 2 2 3" xfId="31726"/>
    <cellStyle name="Normal 6 4 2 2 2 2 4" xfId="37199"/>
    <cellStyle name="Normal 6 4 2 2 2 2 5" xfId="15142"/>
    <cellStyle name="Normal 6 4 2 2 2 3" xfId="12317"/>
    <cellStyle name="Normal 6 4 2 2 2 3 2" xfId="28924"/>
    <cellStyle name="Normal 6 4 2 2 2 3 3" xfId="33754"/>
    <cellStyle name="Normal 6 4 2 2 2 3 4" xfId="39230"/>
    <cellStyle name="Normal 6 4 2 2 2 3 5" xfId="17165"/>
    <cellStyle name="Normal 6 4 2 2 2 4" xfId="8628"/>
    <cellStyle name="Normal 6 4 2 2 2 4 2" xfId="40736"/>
    <cellStyle name="Normal 6 4 2 2 2 4 3" xfId="25244"/>
    <cellStyle name="Normal 6 4 2 2 2 5" xfId="7466"/>
    <cellStyle name="Normal 6 4 2 2 2 5 2" xfId="40946"/>
    <cellStyle name="Normal 6 4 2 2 2 5 3" xfId="24085"/>
    <cellStyle name="Normal 6 4 2 2 2 6" xfId="5673"/>
    <cellStyle name="Normal 6 4 2 2 2 6 2" xfId="22444"/>
    <cellStyle name="Normal 6 4 2 2 2 7" xfId="20301"/>
    <cellStyle name="Normal 6 4 2 2 2 8" xfId="30079"/>
    <cellStyle name="Normal 6 4 2 2 2 9" xfId="35411"/>
    <cellStyle name="Normal 6 4 2 2 3" xfId="3949"/>
    <cellStyle name="Normal 6 4 2 2 3 10" xfId="14195"/>
    <cellStyle name="Normal 6 4 2 2 3 2" xfId="11010"/>
    <cellStyle name="Normal 6 4 2 2 3 2 2" xfId="27617"/>
    <cellStyle name="Normal 6 4 2 2 3 2 3" xfId="32442"/>
    <cellStyle name="Normal 6 4 2 2 3 2 4" xfId="37915"/>
    <cellStyle name="Normal 6 4 2 2 3 2 5" xfId="15858"/>
    <cellStyle name="Normal 6 4 2 2 3 3" xfId="13033"/>
    <cellStyle name="Normal 6 4 2 2 3 3 2" xfId="29640"/>
    <cellStyle name="Normal 6 4 2 2 3 3 3" xfId="34470"/>
    <cellStyle name="Normal 6 4 2 2 3 3 4" xfId="39946"/>
    <cellStyle name="Normal 6 4 2 2 3 3 5" xfId="17881"/>
    <cellStyle name="Normal 6 4 2 2 3 4" xfId="9344"/>
    <cellStyle name="Normal 6 4 2 2 3 4 2" xfId="40008"/>
    <cellStyle name="Normal 6 4 2 2 3 4 3" xfId="25960"/>
    <cellStyle name="Normal 6 4 2 2 3 5" xfId="8182"/>
    <cellStyle name="Normal 6 4 2 2 3 5 2" xfId="40147"/>
    <cellStyle name="Normal 6 4 2 2 3 5 3" xfId="24801"/>
    <cellStyle name="Normal 6 4 2 2 3 6" xfId="6528"/>
    <cellStyle name="Normal 6 4 2 2 3 6 2" xfId="23160"/>
    <cellStyle name="Normal 6 4 2 2 3 7" xfId="21018"/>
    <cellStyle name="Normal 6 4 2 2 3 8" xfId="30795"/>
    <cellStyle name="Normal 6 4 2 2 3 9" xfId="36201"/>
    <cellStyle name="Normal 6 4 2 2 4" xfId="2827"/>
    <cellStyle name="Normal 6 4 2 2 4 2" xfId="12065"/>
    <cellStyle name="Normal 6 4 2 2 4 2 2" xfId="28672"/>
    <cellStyle name="Normal 6 4 2 2 4 2 3" xfId="33502"/>
    <cellStyle name="Normal 6 4 2 2 4 2 4" xfId="38978"/>
    <cellStyle name="Normal 6 4 2 2 4 2 5" xfId="16913"/>
    <cellStyle name="Normal 6 4 2 2 4 3" xfId="10239"/>
    <cellStyle name="Normal 6 4 2 2 4 3 2" xfId="42993"/>
    <cellStyle name="Normal 6 4 2 2 4 3 3" xfId="26849"/>
    <cellStyle name="Normal 6 4 2 2 4 4" xfId="7214"/>
    <cellStyle name="Normal 6 4 2 2 4 4 2" xfId="41668"/>
    <cellStyle name="Normal 6 4 2 2 4 4 3" xfId="23833"/>
    <cellStyle name="Normal 6 4 2 2 4 5" xfId="5408"/>
    <cellStyle name="Normal 6 4 2 2 4 5 2" xfId="22192"/>
    <cellStyle name="Normal 6 4 2 2 4 6" xfId="20049"/>
    <cellStyle name="Normal 6 4 2 2 4 7" xfId="31674"/>
    <cellStyle name="Normal 6 4 2 2 4 8" xfId="37140"/>
    <cellStyle name="Normal 6 4 2 2 4 9" xfId="15090"/>
    <cellStyle name="Normal 6 4 2 2 5" xfId="2212"/>
    <cellStyle name="Normal 6 4 2 2 5 2" xfId="11582"/>
    <cellStyle name="Normal 6 4 2 2 5 2 2" xfId="28189"/>
    <cellStyle name="Normal 6 4 2 2 5 2 3" xfId="33019"/>
    <cellStyle name="Normal 6 4 2 2 5 2 4" xfId="38495"/>
    <cellStyle name="Normal 6 4 2 2 5 2 5" xfId="16430"/>
    <cellStyle name="Normal 6 4 2 2 5 3" xfId="9927"/>
    <cellStyle name="Normal 6 4 2 2 5 3 2" xfId="42681"/>
    <cellStyle name="Normal 6 4 2 2 5 3 3" xfId="26537"/>
    <cellStyle name="Normal 6 4 2 2 5 4" xfId="4793"/>
    <cellStyle name="Normal 6 4 2 2 5 4 2" xfId="21708"/>
    <cellStyle name="Normal 6 4 2 2 5 5" xfId="19565"/>
    <cellStyle name="Normal 6 4 2 2 5 6" xfId="31363"/>
    <cellStyle name="Normal 6 4 2 2 5 7" xfId="36773"/>
    <cellStyle name="Normal 6 4 2 2 5 8" xfId="14778"/>
    <cellStyle name="Normal 6 4 2 2 6" xfId="1720"/>
    <cellStyle name="Normal 6 4 2 2 6 2" xfId="9417"/>
    <cellStyle name="Normal 6 4 2 2 6 2 2" xfId="26027"/>
    <cellStyle name="Normal 6 4 2 2 6 3" xfId="19081"/>
    <cellStyle name="Normal 6 4 2 2 6 4" xfId="30853"/>
    <cellStyle name="Normal 6 4 2 2 6 5" xfId="36259"/>
    <cellStyle name="Normal 6 4 2 2 6 6" xfId="14268"/>
    <cellStyle name="Normal 6 4 2 2 7" xfId="11046"/>
    <cellStyle name="Normal 6 4 2 2 7 2" xfId="27653"/>
    <cellStyle name="Normal 6 4 2 2 7 3" xfId="32485"/>
    <cellStyle name="Normal 6 4 2 2 7 4" xfId="37961"/>
    <cellStyle name="Normal 6 4 2 2 7 5" xfId="15894"/>
    <cellStyle name="Normal 6 4 2 2 8" xfId="8376"/>
    <cellStyle name="Normal 6 4 2 2 8 2" xfId="34717"/>
    <cellStyle name="Normal 6 4 2 2 8 3" xfId="24992"/>
    <cellStyle name="Normal 6 4 2 2 9" xfId="6730"/>
    <cellStyle name="Normal 6 4 2 2 9 2" xfId="41912"/>
    <cellStyle name="Normal 6 4 2 2 9 3" xfId="23353"/>
    <cellStyle name="Normal 6 4 2 3" xfId="1222"/>
    <cellStyle name="Normal 6 4 2 3 2" xfId="3950"/>
    <cellStyle name="Normal 6 4 2 3 2 2" xfId="6529"/>
    <cellStyle name="Normal 6 4 2 3 3" xfId="2828"/>
    <cellStyle name="Normal 6 4 2 3 3 2" xfId="5409"/>
    <cellStyle name="Normal 6 4 2 3 4" xfId="9357"/>
    <cellStyle name="Normal 6 4 2 3 4 2" xfId="42122"/>
    <cellStyle name="Normal 6 4 2 3 4 3" xfId="14208"/>
    <cellStyle name="Normal 6 4 2 3 5" xfId="4294"/>
    <cellStyle name="Normal 6 4 2 4" xfId="1220"/>
    <cellStyle name="Normal 6 4 2 4 10" xfId="13610"/>
    <cellStyle name="Normal 6 4 2 4 2" xfId="3225"/>
    <cellStyle name="Normal 6 4 2 4 2 2" xfId="10424"/>
    <cellStyle name="Normal 6 4 2 4 2 2 2" xfId="27032"/>
    <cellStyle name="Normal 6 4 2 4 2 3" xfId="20432"/>
    <cellStyle name="Normal 6 4 2 4 2 4" xfId="31857"/>
    <cellStyle name="Normal 6 4 2 4 2 5" xfId="37330"/>
    <cellStyle name="Normal 6 4 2 4 2 6" xfId="15273"/>
    <cellStyle name="Normal 6 4 2 4 3" xfId="12448"/>
    <cellStyle name="Normal 6 4 2 4 3 2" xfId="29055"/>
    <cellStyle name="Normal 6 4 2 4 3 3" xfId="33885"/>
    <cellStyle name="Normal 6 4 2 4 3 4" xfId="39361"/>
    <cellStyle name="Normal 6 4 2 4 3 5" xfId="17296"/>
    <cellStyle name="Normal 6 4 2 4 4" xfId="8759"/>
    <cellStyle name="Normal 6 4 2 4 4 2" xfId="41287"/>
    <cellStyle name="Normal 6 4 2 4 4 3" xfId="25375"/>
    <cellStyle name="Normal 6 4 2 4 5" xfId="7597"/>
    <cellStyle name="Normal 6 4 2 4 5 2" xfId="35167"/>
    <cellStyle name="Normal 6 4 2 4 5 3" xfId="24216"/>
    <cellStyle name="Normal 6 4 2 4 6" xfId="5804"/>
    <cellStyle name="Normal 6 4 2 4 6 2" xfId="22575"/>
    <cellStyle name="Normal 6 4 2 4 7" xfId="18589"/>
    <cellStyle name="Normal 6 4 2 4 8" xfId="30210"/>
    <cellStyle name="Normal 6 4 2 4 9" xfId="35542"/>
    <cellStyle name="Normal 6 4 2 5" xfId="3717"/>
    <cellStyle name="Normal 6 4 2 5 10" xfId="13989"/>
    <cellStyle name="Normal 6 4 2 5 2" xfId="10804"/>
    <cellStyle name="Normal 6 4 2 5 2 2" xfId="27411"/>
    <cellStyle name="Normal 6 4 2 5 2 3" xfId="32236"/>
    <cellStyle name="Normal 6 4 2 5 2 4" xfId="37709"/>
    <cellStyle name="Normal 6 4 2 5 2 5" xfId="15652"/>
    <cellStyle name="Normal 6 4 2 5 3" xfId="12827"/>
    <cellStyle name="Normal 6 4 2 5 3 2" xfId="29434"/>
    <cellStyle name="Normal 6 4 2 5 3 3" xfId="34264"/>
    <cellStyle name="Normal 6 4 2 5 3 4" xfId="39740"/>
    <cellStyle name="Normal 6 4 2 5 3 5" xfId="17675"/>
    <cellStyle name="Normal 6 4 2 5 4" xfId="9138"/>
    <cellStyle name="Normal 6 4 2 5 4 2" xfId="41135"/>
    <cellStyle name="Normal 6 4 2 5 4 3" xfId="25754"/>
    <cellStyle name="Normal 6 4 2 5 5" xfId="7976"/>
    <cellStyle name="Normal 6 4 2 5 5 2" xfId="41642"/>
    <cellStyle name="Normal 6 4 2 5 5 3" xfId="24595"/>
    <cellStyle name="Normal 6 4 2 5 6" xfId="6296"/>
    <cellStyle name="Normal 6 4 2 5 6 2" xfId="22954"/>
    <cellStyle name="Normal 6 4 2 5 7" xfId="20812"/>
    <cellStyle name="Normal 6 4 2 5 8" xfId="30589"/>
    <cellStyle name="Normal 6 4 2 5 9" xfId="35984"/>
    <cellStyle name="Normal 6 4 2 6" xfId="2826"/>
    <cellStyle name="Normal 6 4 2 6 2" xfId="12064"/>
    <cellStyle name="Normal 6 4 2 6 2 2" xfId="28671"/>
    <cellStyle name="Normal 6 4 2 6 2 3" xfId="33501"/>
    <cellStyle name="Normal 6 4 2 6 2 4" xfId="38977"/>
    <cellStyle name="Normal 6 4 2 6 2 5" xfId="16912"/>
    <cellStyle name="Normal 6 4 2 6 3" xfId="9539"/>
    <cellStyle name="Normal 6 4 2 6 3 2" xfId="42297"/>
    <cellStyle name="Normal 6 4 2 6 3 3" xfId="26149"/>
    <cellStyle name="Normal 6 4 2 6 4" xfId="7213"/>
    <cellStyle name="Normal 6 4 2 6 4 2" xfId="40081"/>
    <cellStyle name="Normal 6 4 2 6 4 3" xfId="23832"/>
    <cellStyle name="Normal 6 4 2 6 5" xfId="5407"/>
    <cellStyle name="Normal 6 4 2 6 5 2" xfId="22191"/>
    <cellStyle name="Normal 6 4 2 6 6" xfId="20048"/>
    <cellStyle name="Normal 6 4 2 6 7" xfId="30975"/>
    <cellStyle name="Normal 6 4 2 6 8" xfId="36381"/>
    <cellStyle name="Normal 6 4 2 6 9" xfId="14390"/>
    <cellStyle name="Normal 6 4 2 7" xfId="2211"/>
    <cellStyle name="Normal 6 4 2 7 2" xfId="11581"/>
    <cellStyle name="Normal 6 4 2 7 2 2" xfId="28188"/>
    <cellStyle name="Normal 6 4 2 7 2 3" xfId="33018"/>
    <cellStyle name="Normal 6 4 2 7 2 4" xfId="38494"/>
    <cellStyle name="Normal 6 4 2 7 2 5" xfId="16429"/>
    <cellStyle name="Normal 6 4 2 7 3" xfId="9926"/>
    <cellStyle name="Normal 6 4 2 7 3 2" xfId="42680"/>
    <cellStyle name="Normal 6 4 2 7 3 3" xfId="26536"/>
    <cellStyle name="Normal 6 4 2 7 4" xfId="4792"/>
    <cellStyle name="Normal 6 4 2 7 4 2" xfId="21707"/>
    <cellStyle name="Normal 6 4 2 7 5" xfId="19564"/>
    <cellStyle name="Normal 6 4 2 7 6" xfId="31362"/>
    <cellStyle name="Normal 6 4 2 7 7" xfId="36772"/>
    <cellStyle name="Normal 6 4 2 7 8" xfId="14777"/>
    <cellStyle name="Normal 6 4 2 8" xfId="1719"/>
    <cellStyle name="Normal 6 4 2 8 2" xfId="11192"/>
    <cellStyle name="Normal 6 4 2 8 2 2" xfId="27799"/>
    <cellStyle name="Normal 6 4 2 8 3" xfId="19080"/>
    <cellStyle name="Normal 6 4 2 8 4" xfId="32631"/>
    <cellStyle name="Normal 6 4 2 8 5" xfId="38107"/>
    <cellStyle name="Normal 6 4 2 8 6" xfId="16040"/>
    <cellStyle name="Normal 6 4 2 9" xfId="8375"/>
    <cellStyle name="Normal 6 4 2 9 2" xfId="41961"/>
    <cellStyle name="Normal 6 4 2 9 3" xfId="24991"/>
    <cellStyle name="Normal 6 4 3" xfId="446"/>
    <cellStyle name="Normal 6 4 3 2" xfId="3718"/>
    <cellStyle name="Normal 6 4 3 2 2" xfId="6297"/>
    <cellStyle name="Normal 6 4 3 3" xfId="2829"/>
    <cellStyle name="Normal 6 4 3 3 2" xfId="5410"/>
    <cellStyle name="Normal 6 4 3 4" xfId="4295"/>
    <cellStyle name="Normal 6 4 4" xfId="3716"/>
    <cellStyle name="Normal 6 4 4 2" xfId="6295"/>
    <cellStyle name="Normal 6 4 5" xfId="2825"/>
    <cellStyle name="Normal 6 4 5 2" xfId="5406"/>
    <cellStyle name="Normal 6 4 6" xfId="4291"/>
    <cellStyle name="Normal 6 5" xfId="447"/>
    <cellStyle name="Normal 6 5 10" xfId="6731"/>
    <cellStyle name="Normal 6 5 10 2" xfId="40884"/>
    <cellStyle name="Normal 6 5 10 3" xfId="23354"/>
    <cellStyle name="Normal 6 5 11" xfId="4296"/>
    <cellStyle name="Normal 6 5 11 2" xfId="21221"/>
    <cellStyle name="Normal 6 5 12" xfId="18099"/>
    <cellStyle name="Normal 6 5 13" xfId="29830"/>
    <cellStyle name="Normal 6 5 14" xfId="34797"/>
    <cellStyle name="Normal 6 5 15" xfId="13228"/>
    <cellStyle name="Normal 6 5 2" xfId="448"/>
    <cellStyle name="Normal 6 5 2 10" xfId="6732"/>
    <cellStyle name="Normal 6 5 2 10 2" xfId="40638"/>
    <cellStyle name="Normal 6 5 2 10 3" xfId="23355"/>
    <cellStyle name="Normal 6 5 2 11" xfId="4297"/>
    <cellStyle name="Normal 6 5 2 11 2" xfId="21222"/>
    <cellStyle name="Normal 6 5 2 12" xfId="18100"/>
    <cellStyle name="Normal 6 5 2 13" xfId="29831"/>
    <cellStyle name="Normal 6 5 2 14" xfId="34798"/>
    <cellStyle name="Normal 6 5 2 15" xfId="13229"/>
    <cellStyle name="Normal 6 5 2 2" xfId="1225"/>
    <cellStyle name="Normal 6 5 2 2 10" xfId="4298"/>
    <cellStyle name="Normal 6 5 2 2 10 2" xfId="21223"/>
    <cellStyle name="Normal 6 5 2 2 11" xfId="18593"/>
    <cellStyle name="Normal 6 5 2 2 12" xfId="29696"/>
    <cellStyle name="Normal 6 5 2 2 13" xfId="34586"/>
    <cellStyle name="Normal 6 5 2 2 14" xfId="13230"/>
    <cellStyle name="Normal 6 5 2 2 2" xfId="3093"/>
    <cellStyle name="Normal 6 5 2 2 2 10" xfId="13478"/>
    <cellStyle name="Normal 6 5 2 2 2 2" xfId="10292"/>
    <cellStyle name="Normal 6 5 2 2 2 2 2" xfId="26900"/>
    <cellStyle name="Normal 6 5 2 2 2 2 3" xfId="31725"/>
    <cellStyle name="Normal 6 5 2 2 2 2 4" xfId="37198"/>
    <cellStyle name="Normal 6 5 2 2 2 2 5" xfId="15141"/>
    <cellStyle name="Normal 6 5 2 2 2 3" xfId="12316"/>
    <cellStyle name="Normal 6 5 2 2 2 3 2" xfId="28923"/>
    <cellStyle name="Normal 6 5 2 2 2 3 3" xfId="33753"/>
    <cellStyle name="Normal 6 5 2 2 2 3 4" xfId="39229"/>
    <cellStyle name="Normal 6 5 2 2 2 3 5" xfId="17164"/>
    <cellStyle name="Normal 6 5 2 2 2 4" xfId="8627"/>
    <cellStyle name="Normal 6 5 2 2 2 4 2" xfId="35864"/>
    <cellStyle name="Normal 6 5 2 2 2 4 3" xfId="25243"/>
    <cellStyle name="Normal 6 5 2 2 2 5" xfId="7465"/>
    <cellStyle name="Normal 6 5 2 2 2 5 2" xfId="40221"/>
    <cellStyle name="Normal 6 5 2 2 2 5 3" xfId="24084"/>
    <cellStyle name="Normal 6 5 2 2 2 6" xfId="5672"/>
    <cellStyle name="Normal 6 5 2 2 2 6 2" xfId="22443"/>
    <cellStyle name="Normal 6 5 2 2 2 7" xfId="20300"/>
    <cellStyle name="Normal 6 5 2 2 2 8" xfId="30078"/>
    <cellStyle name="Normal 6 5 2 2 2 9" xfId="35410"/>
    <cellStyle name="Normal 6 5 2 2 3" xfId="3951"/>
    <cellStyle name="Normal 6 5 2 2 3 10" xfId="14196"/>
    <cellStyle name="Normal 6 5 2 2 3 2" xfId="11011"/>
    <cellStyle name="Normal 6 5 2 2 3 2 2" xfId="27618"/>
    <cellStyle name="Normal 6 5 2 2 3 2 3" xfId="32443"/>
    <cellStyle name="Normal 6 5 2 2 3 2 4" xfId="37916"/>
    <cellStyle name="Normal 6 5 2 2 3 2 5" xfId="15859"/>
    <cellStyle name="Normal 6 5 2 2 3 3" xfId="13034"/>
    <cellStyle name="Normal 6 5 2 2 3 3 2" xfId="29641"/>
    <cellStyle name="Normal 6 5 2 2 3 3 3" xfId="34471"/>
    <cellStyle name="Normal 6 5 2 2 3 3 4" xfId="39947"/>
    <cellStyle name="Normal 6 5 2 2 3 3 5" xfId="17882"/>
    <cellStyle name="Normal 6 5 2 2 3 4" xfId="9345"/>
    <cellStyle name="Normal 6 5 2 2 3 4 2" xfId="34529"/>
    <cellStyle name="Normal 6 5 2 2 3 4 3" xfId="25961"/>
    <cellStyle name="Normal 6 5 2 2 3 5" xfId="8183"/>
    <cellStyle name="Normal 6 5 2 2 3 5 2" xfId="40642"/>
    <cellStyle name="Normal 6 5 2 2 3 5 3" xfId="24802"/>
    <cellStyle name="Normal 6 5 2 2 3 6" xfId="6530"/>
    <cellStyle name="Normal 6 5 2 2 3 6 2" xfId="23161"/>
    <cellStyle name="Normal 6 5 2 2 3 7" xfId="21019"/>
    <cellStyle name="Normal 6 5 2 2 3 8" xfId="30796"/>
    <cellStyle name="Normal 6 5 2 2 3 9" xfId="36202"/>
    <cellStyle name="Normal 6 5 2 2 4" xfId="2832"/>
    <cellStyle name="Normal 6 5 2 2 4 2" xfId="12068"/>
    <cellStyle name="Normal 6 5 2 2 4 2 2" xfId="28675"/>
    <cellStyle name="Normal 6 5 2 2 4 2 3" xfId="33505"/>
    <cellStyle name="Normal 6 5 2 2 4 2 4" xfId="38981"/>
    <cellStyle name="Normal 6 5 2 2 4 2 5" xfId="16916"/>
    <cellStyle name="Normal 6 5 2 2 4 3" xfId="10240"/>
    <cellStyle name="Normal 6 5 2 2 4 3 2" xfId="42994"/>
    <cellStyle name="Normal 6 5 2 2 4 3 3" xfId="26850"/>
    <cellStyle name="Normal 6 5 2 2 4 4" xfId="7217"/>
    <cellStyle name="Normal 6 5 2 2 4 4 2" xfId="41864"/>
    <cellStyle name="Normal 6 5 2 2 4 4 3" xfId="23836"/>
    <cellStyle name="Normal 6 5 2 2 4 5" xfId="5413"/>
    <cellStyle name="Normal 6 5 2 2 4 5 2" xfId="22195"/>
    <cellStyle name="Normal 6 5 2 2 4 6" xfId="20052"/>
    <cellStyle name="Normal 6 5 2 2 4 7" xfId="31675"/>
    <cellStyle name="Normal 6 5 2 2 4 8" xfId="37142"/>
    <cellStyle name="Normal 6 5 2 2 4 9" xfId="15091"/>
    <cellStyle name="Normal 6 5 2 2 5" xfId="2215"/>
    <cellStyle name="Normal 6 5 2 2 5 2" xfId="11585"/>
    <cellStyle name="Normal 6 5 2 2 5 2 2" xfId="28192"/>
    <cellStyle name="Normal 6 5 2 2 5 2 3" xfId="33022"/>
    <cellStyle name="Normal 6 5 2 2 5 2 4" xfId="38498"/>
    <cellStyle name="Normal 6 5 2 2 5 2 5" xfId="16433"/>
    <cellStyle name="Normal 6 5 2 2 5 3" xfId="9930"/>
    <cellStyle name="Normal 6 5 2 2 5 3 2" xfId="42684"/>
    <cellStyle name="Normal 6 5 2 2 5 3 3" xfId="26540"/>
    <cellStyle name="Normal 6 5 2 2 5 4" xfId="4796"/>
    <cellStyle name="Normal 6 5 2 2 5 4 2" xfId="21711"/>
    <cellStyle name="Normal 6 5 2 2 5 5" xfId="19568"/>
    <cellStyle name="Normal 6 5 2 2 5 6" xfId="31366"/>
    <cellStyle name="Normal 6 5 2 2 5 7" xfId="36776"/>
    <cellStyle name="Normal 6 5 2 2 5 8" xfId="14781"/>
    <cellStyle name="Normal 6 5 2 2 6" xfId="1723"/>
    <cellStyle name="Normal 6 5 2 2 6 2" xfId="9406"/>
    <cellStyle name="Normal 6 5 2 2 6 2 2" xfId="26016"/>
    <cellStyle name="Normal 6 5 2 2 6 3" xfId="19084"/>
    <cellStyle name="Normal 6 5 2 2 6 4" xfId="30842"/>
    <cellStyle name="Normal 6 5 2 2 6 5" xfId="36248"/>
    <cellStyle name="Normal 6 5 2 2 6 6" xfId="14257"/>
    <cellStyle name="Normal 6 5 2 2 7" xfId="11051"/>
    <cellStyle name="Normal 6 5 2 2 7 2" xfId="27658"/>
    <cellStyle name="Normal 6 5 2 2 7 3" xfId="32490"/>
    <cellStyle name="Normal 6 5 2 2 7 4" xfId="37966"/>
    <cellStyle name="Normal 6 5 2 2 7 5" xfId="15899"/>
    <cellStyle name="Normal 6 5 2 2 8" xfId="8379"/>
    <cellStyle name="Normal 6 5 2 2 8 2" xfId="37111"/>
    <cellStyle name="Normal 6 5 2 2 8 3" xfId="24995"/>
    <cellStyle name="Normal 6 5 2 2 9" xfId="6733"/>
    <cellStyle name="Normal 6 5 2 2 9 2" xfId="41597"/>
    <cellStyle name="Normal 6 5 2 2 9 3" xfId="23356"/>
    <cellStyle name="Normal 6 5 2 3" xfId="1226"/>
    <cellStyle name="Normal 6 5 2 3 2" xfId="17907"/>
    <cellStyle name="Normal 6 5 2 4" xfId="1224"/>
    <cellStyle name="Normal 6 5 2 4 10" xfId="13612"/>
    <cellStyle name="Normal 6 5 2 4 2" xfId="3227"/>
    <cellStyle name="Normal 6 5 2 4 2 2" xfId="10426"/>
    <cellStyle name="Normal 6 5 2 4 2 2 2" xfId="27034"/>
    <cellStyle name="Normal 6 5 2 4 2 3" xfId="20434"/>
    <cellStyle name="Normal 6 5 2 4 2 4" xfId="31859"/>
    <cellStyle name="Normal 6 5 2 4 2 5" xfId="37332"/>
    <cellStyle name="Normal 6 5 2 4 2 6" xfId="15275"/>
    <cellStyle name="Normal 6 5 2 4 3" xfId="12450"/>
    <cellStyle name="Normal 6 5 2 4 3 2" xfId="29057"/>
    <cellStyle name="Normal 6 5 2 4 3 3" xfId="33887"/>
    <cellStyle name="Normal 6 5 2 4 3 4" xfId="39363"/>
    <cellStyle name="Normal 6 5 2 4 3 5" xfId="17298"/>
    <cellStyle name="Normal 6 5 2 4 4" xfId="8761"/>
    <cellStyle name="Normal 6 5 2 4 4 2" xfId="41183"/>
    <cellStyle name="Normal 6 5 2 4 4 3" xfId="25377"/>
    <cellStyle name="Normal 6 5 2 4 5" xfId="7599"/>
    <cellStyle name="Normal 6 5 2 4 5 2" xfId="41609"/>
    <cellStyle name="Normal 6 5 2 4 5 3" xfId="24218"/>
    <cellStyle name="Normal 6 5 2 4 6" xfId="5806"/>
    <cellStyle name="Normal 6 5 2 4 6 2" xfId="22577"/>
    <cellStyle name="Normal 6 5 2 4 7" xfId="18592"/>
    <cellStyle name="Normal 6 5 2 4 8" xfId="30212"/>
    <cellStyle name="Normal 6 5 2 4 9" xfId="35544"/>
    <cellStyle name="Normal 6 5 2 5" xfId="3720"/>
    <cellStyle name="Normal 6 5 2 5 10" xfId="13991"/>
    <cellStyle name="Normal 6 5 2 5 2" xfId="10806"/>
    <cellStyle name="Normal 6 5 2 5 2 2" xfId="27413"/>
    <cellStyle name="Normal 6 5 2 5 2 3" xfId="32238"/>
    <cellStyle name="Normal 6 5 2 5 2 4" xfId="37711"/>
    <cellStyle name="Normal 6 5 2 5 2 5" xfId="15654"/>
    <cellStyle name="Normal 6 5 2 5 3" xfId="12829"/>
    <cellStyle name="Normal 6 5 2 5 3 2" xfId="29436"/>
    <cellStyle name="Normal 6 5 2 5 3 3" xfId="34266"/>
    <cellStyle name="Normal 6 5 2 5 3 4" xfId="39742"/>
    <cellStyle name="Normal 6 5 2 5 3 5" xfId="17677"/>
    <cellStyle name="Normal 6 5 2 5 4" xfId="9140"/>
    <cellStyle name="Normal 6 5 2 5 4 2" xfId="40360"/>
    <cellStyle name="Normal 6 5 2 5 4 3" xfId="25756"/>
    <cellStyle name="Normal 6 5 2 5 5" xfId="7978"/>
    <cellStyle name="Normal 6 5 2 5 5 2" xfId="40810"/>
    <cellStyle name="Normal 6 5 2 5 5 3" xfId="24597"/>
    <cellStyle name="Normal 6 5 2 5 6" xfId="6299"/>
    <cellStyle name="Normal 6 5 2 5 6 2" xfId="22956"/>
    <cellStyle name="Normal 6 5 2 5 7" xfId="20814"/>
    <cellStyle name="Normal 6 5 2 5 8" xfId="30591"/>
    <cellStyle name="Normal 6 5 2 5 9" xfId="35986"/>
    <cellStyle name="Normal 6 5 2 6" xfId="2831"/>
    <cellStyle name="Normal 6 5 2 6 2" xfId="12067"/>
    <cellStyle name="Normal 6 5 2 6 2 2" xfId="28674"/>
    <cellStyle name="Normal 6 5 2 6 2 3" xfId="33504"/>
    <cellStyle name="Normal 6 5 2 6 2 4" xfId="38980"/>
    <cellStyle name="Normal 6 5 2 6 2 5" xfId="16915"/>
    <cellStyle name="Normal 6 5 2 6 3" xfId="9541"/>
    <cellStyle name="Normal 6 5 2 6 3 2" xfId="42299"/>
    <cellStyle name="Normal 6 5 2 6 3 3" xfId="26151"/>
    <cellStyle name="Normal 6 5 2 6 4" xfId="7216"/>
    <cellStyle name="Normal 6 5 2 6 4 2" xfId="39990"/>
    <cellStyle name="Normal 6 5 2 6 4 3" xfId="23835"/>
    <cellStyle name="Normal 6 5 2 6 5" xfId="5412"/>
    <cellStyle name="Normal 6 5 2 6 5 2" xfId="22194"/>
    <cellStyle name="Normal 6 5 2 6 6" xfId="20051"/>
    <cellStyle name="Normal 6 5 2 6 7" xfId="30977"/>
    <cellStyle name="Normal 6 5 2 6 8" xfId="36383"/>
    <cellStyle name="Normal 6 5 2 6 9" xfId="14392"/>
    <cellStyle name="Normal 6 5 2 7" xfId="2214"/>
    <cellStyle name="Normal 6 5 2 7 2" xfId="11584"/>
    <cellStyle name="Normal 6 5 2 7 2 2" xfId="28191"/>
    <cellStyle name="Normal 6 5 2 7 2 3" xfId="33021"/>
    <cellStyle name="Normal 6 5 2 7 2 4" xfId="38497"/>
    <cellStyle name="Normal 6 5 2 7 2 5" xfId="16432"/>
    <cellStyle name="Normal 6 5 2 7 3" xfId="9929"/>
    <cellStyle name="Normal 6 5 2 7 3 2" xfId="42683"/>
    <cellStyle name="Normal 6 5 2 7 3 3" xfId="26539"/>
    <cellStyle name="Normal 6 5 2 7 4" xfId="4795"/>
    <cellStyle name="Normal 6 5 2 7 4 2" xfId="21710"/>
    <cellStyle name="Normal 6 5 2 7 5" xfId="19567"/>
    <cellStyle name="Normal 6 5 2 7 6" xfId="31365"/>
    <cellStyle name="Normal 6 5 2 7 7" xfId="36775"/>
    <cellStyle name="Normal 6 5 2 7 8" xfId="14780"/>
    <cellStyle name="Normal 6 5 2 8" xfId="1722"/>
    <cellStyle name="Normal 6 5 2 8 2" xfId="11194"/>
    <cellStyle name="Normal 6 5 2 8 2 2" xfId="27801"/>
    <cellStyle name="Normal 6 5 2 8 3" xfId="19083"/>
    <cellStyle name="Normal 6 5 2 8 4" xfId="32633"/>
    <cellStyle name="Normal 6 5 2 8 5" xfId="38109"/>
    <cellStyle name="Normal 6 5 2 8 6" xfId="16042"/>
    <cellStyle name="Normal 6 5 2 9" xfId="8378"/>
    <cellStyle name="Normal 6 5 2 9 2" xfId="40245"/>
    <cellStyle name="Normal 6 5 2 9 3" xfId="24994"/>
    <cellStyle name="Normal 6 5 3" xfId="449"/>
    <cellStyle name="Normal 6 5 4" xfId="1223"/>
    <cellStyle name="Normal 6 5 4 10" xfId="13611"/>
    <cellStyle name="Normal 6 5 4 2" xfId="3226"/>
    <cellStyle name="Normal 6 5 4 2 2" xfId="10425"/>
    <cellStyle name="Normal 6 5 4 2 2 2" xfId="27033"/>
    <cellStyle name="Normal 6 5 4 2 3" xfId="20433"/>
    <cellStyle name="Normal 6 5 4 2 4" xfId="31858"/>
    <cellStyle name="Normal 6 5 4 2 5" xfId="37331"/>
    <cellStyle name="Normal 6 5 4 2 6" xfId="15274"/>
    <cellStyle name="Normal 6 5 4 3" xfId="12449"/>
    <cellStyle name="Normal 6 5 4 3 2" xfId="29056"/>
    <cellStyle name="Normal 6 5 4 3 3" xfId="33886"/>
    <cellStyle name="Normal 6 5 4 3 4" xfId="39362"/>
    <cellStyle name="Normal 6 5 4 3 5" xfId="17297"/>
    <cellStyle name="Normal 6 5 4 4" xfId="8760"/>
    <cellStyle name="Normal 6 5 4 4 2" xfId="40418"/>
    <cellStyle name="Normal 6 5 4 4 3" xfId="25376"/>
    <cellStyle name="Normal 6 5 4 5" xfId="7598"/>
    <cellStyle name="Normal 6 5 4 5 2" xfId="42076"/>
    <cellStyle name="Normal 6 5 4 5 3" xfId="24217"/>
    <cellStyle name="Normal 6 5 4 6" xfId="5805"/>
    <cellStyle name="Normal 6 5 4 6 2" xfId="22576"/>
    <cellStyle name="Normal 6 5 4 7" xfId="18591"/>
    <cellStyle name="Normal 6 5 4 8" xfId="30211"/>
    <cellStyle name="Normal 6 5 4 9" xfId="35543"/>
    <cellStyle name="Normal 6 5 5" xfId="3719"/>
    <cellStyle name="Normal 6 5 5 10" xfId="13990"/>
    <cellStyle name="Normal 6 5 5 2" xfId="10805"/>
    <cellStyle name="Normal 6 5 5 2 2" xfId="27412"/>
    <cellStyle name="Normal 6 5 5 2 3" xfId="32237"/>
    <cellStyle name="Normal 6 5 5 2 4" xfId="37710"/>
    <cellStyle name="Normal 6 5 5 2 5" xfId="15653"/>
    <cellStyle name="Normal 6 5 5 3" xfId="12828"/>
    <cellStyle name="Normal 6 5 5 3 2" xfId="29435"/>
    <cellStyle name="Normal 6 5 5 3 3" xfId="34265"/>
    <cellStyle name="Normal 6 5 5 3 4" xfId="39741"/>
    <cellStyle name="Normal 6 5 5 3 5" xfId="17676"/>
    <cellStyle name="Normal 6 5 5 4" xfId="9139"/>
    <cellStyle name="Normal 6 5 5 4 2" xfId="34496"/>
    <cellStyle name="Normal 6 5 5 4 3" xfId="25755"/>
    <cellStyle name="Normal 6 5 5 5" xfId="7977"/>
    <cellStyle name="Normal 6 5 5 5 2" xfId="40817"/>
    <cellStyle name="Normal 6 5 5 5 3" xfId="24596"/>
    <cellStyle name="Normal 6 5 5 6" xfId="6298"/>
    <cellStyle name="Normal 6 5 5 6 2" xfId="22955"/>
    <cellStyle name="Normal 6 5 5 7" xfId="20813"/>
    <cellStyle name="Normal 6 5 5 8" xfId="30590"/>
    <cellStyle name="Normal 6 5 5 9" xfId="35985"/>
    <cellStyle name="Normal 6 5 6" xfId="2830"/>
    <cellStyle name="Normal 6 5 6 2" xfId="12066"/>
    <cellStyle name="Normal 6 5 6 2 2" xfId="28673"/>
    <cellStyle name="Normal 6 5 6 2 3" xfId="33503"/>
    <cellStyle name="Normal 6 5 6 2 4" xfId="38979"/>
    <cellStyle name="Normal 6 5 6 2 5" xfId="16914"/>
    <cellStyle name="Normal 6 5 6 3" xfId="9540"/>
    <cellStyle name="Normal 6 5 6 3 2" xfId="42298"/>
    <cellStyle name="Normal 6 5 6 3 3" xfId="26150"/>
    <cellStyle name="Normal 6 5 6 4" xfId="7215"/>
    <cellStyle name="Normal 6 5 6 4 2" xfId="40091"/>
    <cellStyle name="Normal 6 5 6 4 3" xfId="23834"/>
    <cellStyle name="Normal 6 5 6 5" xfId="5411"/>
    <cellStyle name="Normal 6 5 6 5 2" xfId="22193"/>
    <cellStyle name="Normal 6 5 6 6" xfId="20050"/>
    <cellStyle name="Normal 6 5 6 7" xfId="30976"/>
    <cellStyle name="Normal 6 5 6 8" xfId="36382"/>
    <cellStyle name="Normal 6 5 6 9" xfId="14391"/>
    <cellStyle name="Normal 6 5 7" xfId="2213"/>
    <cellStyle name="Normal 6 5 7 2" xfId="11583"/>
    <cellStyle name="Normal 6 5 7 2 2" xfId="28190"/>
    <cellStyle name="Normal 6 5 7 2 3" xfId="33020"/>
    <cellStyle name="Normal 6 5 7 2 4" xfId="38496"/>
    <cellStyle name="Normal 6 5 7 2 5" xfId="16431"/>
    <cellStyle name="Normal 6 5 7 3" xfId="9928"/>
    <cellStyle name="Normal 6 5 7 3 2" xfId="42682"/>
    <cellStyle name="Normal 6 5 7 3 3" xfId="26538"/>
    <cellStyle name="Normal 6 5 7 4" xfId="4794"/>
    <cellStyle name="Normal 6 5 7 4 2" xfId="21709"/>
    <cellStyle name="Normal 6 5 7 5" xfId="19566"/>
    <cellStyle name="Normal 6 5 7 6" xfId="31364"/>
    <cellStyle name="Normal 6 5 7 7" xfId="36774"/>
    <cellStyle name="Normal 6 5 7 8" xfId="14779"/>
    <cellStyle name="Normal 6 5 8" xfId="1721"/>
    <cellStyle name="Normal 6 5 8 2" xfId="11193"/>
    <cellStyle name="Normal 6 5 8 2 2" xfId="27800"/>
    <cellStyle name="Normal 6 5 8 3" xfId="19082"/>
    <cellStyle name="Normal 6 5 8 4" xfId="32632"/>
    <cellStyle name="Normal 6 5 8 5" xfId="38108"/>
    <cellStyle name="Normal 6 5 8 6" xfId="16041"/>
    <cellStyle name="Normal 6 5 9" xfId="8377"/>
    <cellStyle name="Normal 6 5 9 2" xfId="41750"/>
    <cellStyle name="Normal 6 5 9 3" xfId="24993"/>
    <cellStyle name="Normal 7" xfId="450"/>
    <cellStyle name="Normal 7 2" xfId="451"/>
    <cellStyle name="Normal 7 2 2" xfId="3722"/>
    <cellStyle name="Normal 7 2 2 2" xfId="6301"/>
    <cellStyle name="Normal 7 2 3" xfId="2834"/>
    <cellStyle name="Normal 7 2 3 2" xfId="5415"/>
    <cellStyle name="Normal 7 2 4" xfId="4299"/>
    <cellStyle name="Normal 7 3" xfId="452"/>
    <cellStyle name="Normal 7 3 10" xfId="8380"/>
    <cellStyle name="Normal 7 3 10 2" xfId="41233"/>
    <cellStyle name="Normal 7 3 10 3" xfId="24996"/>
    <cellStyle name="Normal 7 3 11" xfId="6734"/>
    <cellStyle name="Normal 7 3 11 2" xfId="41093"/>
    <cellStyle name="Normal 7 3 11 3" xfId="23357"/>
    <cellStyle name="Normal 7 3 12" xfId="4300"/>
    <cellStyle name="Normal 7 3 12 2" xfId="21224"/>
    <cellStyle name="Normal 7 3 13" xfId="18101"/>
    <cellStyle name="Normal 7 3 14" xfId="29832"/>
    <cellStyle name="Normal 7 3 15" xfId="34800"/>
    <cellStyle name="Normal 7 3 16" xfId="13231"/>
    <cellStyle name="Normal 7 3 2" xfId="453"/>
    <cellStyle name="Normal 7 3 2 10" xfId="4301"/>
    <cellStyle name="Normal 7 3 2 10 2" xfId="21225"/>
    <cellStyle name="Normal 7 3 2 11" xfId="18102"/>
    <cellStyle name="Normal 7 3 2 12" xfId="29833"/>
    <cellStyle name="Normal 7 3 2 13" xfId="34801"/>
    <cellStyle name="Normal 7 3 2 14" xfId="13232"/>
    <cellStyle name="Normal 7 3 2 2" xfId="1229"/>
    <cellStyle name="Normal 7 3 2 2 2" xfId="3952"/>
    <cellStyle name="Normal 7 3 2 2 2 2" xfId="6531"/>
    <cellStyle name="Normal 7 3 2 2 3" xfId="2837"/>
    <cellStyle name="Normal 7 3 2 2 3 2" xfId="5418"/>
    <cellStyle name="Normal 7 3 2 2 4" xfId="9355"/>
    <cellStyle name="Normal 7 3 2 2 4 2" xfId="42120"/>
    <cellStyle name="Normal 7 3 2 2 4 3" xfId="14206"/>
    <cellStyle name="Normal 7 3 2 2 5" xfId="4302"/>
    <cellStyle name="Normal 7 3 2 3" xfId="1228"/>
    <cellStyle name="Normal 7 3 2 3 10" xfId="13614"/>
    <cellStyle name="Normal 7 3 2 3 2" xfId="3229"/>
    <cellStyle name="Normal 7 3 2 3 2 2" xfId="10428"/>
    <cellStyle name="Normal 7 3 2 3 2 2 2" xfId="27036"/>
    <cellStyle name="Normal 7 3 2 3 2 3" xfId="20436"/>
    <cellStyle name="Normal 7 3 2 3 2 4" xfId="31861"/>
    <cellStyle name="Normal 7 3 2 3 2 5" xfId="37334"/>
    <cellStyle name="Normal 7 3 2 3 2 6" xfId="15277"/>
    <cellStyle name="Normal 7 3 2 3 3" xfId="12452"/>
    <cellStyle name="Normal 7 3 2 3 3 2" xfId="29059"/>
    <cellStyle name="Normal 7 3 2 3 3 3" xfId="33889"/>
    <cellStyle name="Normal 7 3 2 3 3 4" xfId="39365"/>
    <cellStyle name="Normal 7 3 2 3 3 5" xfId="17300"/>
    <cellStyle name="Normal 7 3 2 3 4" xfId="8763"/>
    <cellStyle name="Normal 7 3 2 3 4 2" xfId="40475"/>
    <cellStyle name="Normal 7 3 2 3 4 3" xfId="25379"/>
    <cellStyle name="Normal 7 3 2 3 5" xfId="7601"/>
    <cellStyle name="Normal 7 3 2 3 5 2" xfId="40492"/>
    <cellStyle name="Normal 7 3 2 3 5 3" xfId="24220"/>
    <cellStyle name="Normal 7 3 2 3 6" xfId="5808"/>
    <cellStyle name="Normal 7 3 2 3 6 2" xfId="22579"/>
    <cellStyle name="Normal 7 3 2 3 7" xfId="18595"/>
    <cellStyle name="Normal 7 3 2 3 8" xfId="30214"/>
    <cellStyle name="Normal 7 3 2 3 9" xfId="35546"/>
    <cellStyle name="Normal 7 3 2 4" xfId="3724"/>
    <cellStyle name="Normal 7 3 2 4 10" xfId="13993"/>
    <cellStyle name="Normal 7 3 2 4 2" xfId="10808"/>
    <cellStyle name="Normal 7 3 2 4 2 2" xfId="27415"/>
    <cellStyle name="Normal 7 3 2 4 2 3" xfId="32240"/>
    <cellStyle name="Normal 7 3 2 4 2 4" xfId="37713"/>
    <cellStyle name="Normal 7 3 2 4 2 5" xfId="15656"/>
    <cellStyle name="Normal 7 3 2 4 3" xfId="12831"/>
    <cellStyle name="Normal 7 3 2 4 3 2" xfId="29438"/>
    <cellStyle name="Normal 7 3 2 4 3 3" xfId="34268"/>
    <cellStyle name="Normal 7 3 2 4 3 4" xfId="39744"/>
    <cellStyle name="Normal 7 3 2 4 3 5" xfId="17679"/>
    <cellStyle name="Normal 7 3 2 4 4" xfId="9142"/>
    <cellStyle name="Normal 7 3 2 4 4 2" xfId="40039"/>
    <cellStyle name="Normal 7 3 2 4 4 3" xfId="25758"/>
    <cellStyle name="Normal 7 3 2 4 5" xfId="7980"/>
    <cellStyle name="Normal 7 3 2 4 5 2" xfId="41227"/>
    <cellStyle name="Normal 7 3 2 4 5 3" xfId="24599"/>
    <cellStyle name="Normal 7 3 2 4 6" xfId="6303"/>
    <cellStyle name="Normal 7 3 2 4 6 2" xfId="22958"/>
    <cellStyle name="Normal 7 3 2 4 7" xfId="20816"/>
    <cellStyle name="Normal 7 3 2 4 8" xfId="30593"/>
    <cellStyle name="Normal 7 3 2 4 9" xfId="35989"/>
    <cellStyle name="Normal 7 3 2 5" xfId="2836"/>
    <cellStyle name="Normal 7 3 2 5 2" xfId="12070"/>
    <cellStyle name="Normal 7 3 2 5 2 2" xfId="28677"/>
    <cellStyle name="Normal 7 3 2 5 2 3" xfId="33507"/>
    <cellStyle name="Normal 7 3 2 5 2 4" xfId="38983"/>
    <cellStyle name="Normal 7 3 2 5 2 5" xfId="16918"/>
    <cellStyle name="Normal 7 3 2 5 3" xfId="9543"/>
    <cellStyle name="Normal 7 3 2 5 3 2" xfId="42301"/>
    <cellStyle name="Normal 7 3 2 5 3 3" xfId="26153"/>
    <cellStyle name="Normal 7 3 2 5 4" xfId="7219"/>
    <cellStyle name="Normal 7 3 2 5 4 2" xfId="40579"/>
    <cellStyle name="Normal 7 3 2 5 4 3" xfId="23838"/>
    <cellStyle name="Normal 7 3 2 5 5" xfId="5417"/>
    <cellStyle name="Normal 7 3 2 5 5 2" xfId="22197"/>
    <cellStyle name="Normal 7 3 2 5 6" xfId="20054"/>
    <cellStyle name="Normal 7 3 2 5 7" xfId="30979"/>
    <cellStyle name="Normal 7 3 2 5 8" xfId="36385"/>
    <cellStyle name="Normal 7 3 2 5 9" xfId="14394"/>
    <cellStyle name="Normal 7 3 2 6" xfId="2217"/>
    <cellStyle name="Normal 7 3 2 6 2" xfId="11587"/>
    <cellStyle name="Normal 7 3 2 6 2 2" xfId="28194"/>
    <cellStyle name="Normal 7 3 2 6 2 3" xfId="33024"/>
    <cellStyle name="Normal 7 3 2 6 2 4" xfId="38500"/>
    <cellStyle name="Normal 7 3 2 6 2 5" xfId="16435"/>
    <cellStyle name="Normal 7 3 2 6 3" xfId="9932"/>
    <cellStyle name="Normal 7 3 2 6 3 2" xfId="42686"/>
    <cellStyle name="Normal 7 3 2 6 3 3" xfId="26542"/>
    <cellStyle name="Normal 7 3 2 6 4" xfId="4799"/>
    <cellStyle name="Normal 7 3 2 6 4 2" xfId="21713"/>
    <cellStyle name="Normal 7 3 2 6 5" xfId="19570"/>
    <cellStyle name="Normal 7 3 2 6 6" xfId="31368"/>
    <cellStyle name="Normal 7 3 2 6 7" xfId="36778"/>
    <cellStyle name="Normal 7 3 2 6 8" xfId="14783"/>
    <cellStyle name="Normal 7 3 2 7" xfId="1725"/>
    <cellStyle name="Normal 7 3 2 7 2" xfId="11196"/>
    <cellStyle name="Normal 7 3 2 7 2 2" xfId="27803"/>
    <cellStyle name="Normal 7 3 2 7 3" xfId="19086"/>
    <cellStyle name="Normal 7 3 2 7 4" xfId="32635"/>
    <cellStyle name="Normal 7 3 2 7 5" xfId="38111"/>
    <cellStyle name="Normal 7 3 2 7 6" xfId="16044"/>
    <cellStyle name="Normal 7 3 2 8" xfId="8381"/>
    <cellStyle name="Normal 7 3 2 8 2" xfId="42049"/>
    <cellStyle name="Normal 7 3 2 8 3" xfId="24997"/>
    <cellStyle name="Normal 7 3 2 9" xfId="6735"/>
    <cellStyle name="Normal 7 3 2 9 2" xfId="34512"/>
    <cellStyle name="Normal 7 3 2 9 3" xfId="23358"/>
    <cellStyle name="Normal 7 3 3" xfId="454"/>
    <cellStyle name="Normal 7 3 3 2" xfId="3725"/>
    <cellStyle name="Normal 7 3 3 2 2" xfId="6304"/>
    <cellStyle name="Normal 7 3 3 3" xfId="2838"/>
    <cellStyle name="Normal 7 3 3 3 2" xfId="5419"/>
    <cellStyle name="Normal 7 3 3 4" xfId="4303"/>
    <cellStyle name="Normal 7 3 4" xfId="455"/>
    <cellStyle name="Normal 7 3 4 2" xfId="3726"/>
    <cellStyle name="Normal 7 3 4 2 2" xfId="6305"/>
    <cellStyle name="Normal 7 3 4 3" xfId="2839"/>
    <cellStyle name="Normal 7 3 4 3 2" xfId="5420"/>
    <cellStyle name="Normal 7 3 4 4" xfId="4304"/>
    <cellStyle name="Normal 7 3 5" xfId="1227"/>
    <cellStyle name="Normal 7 3 5 10" xfId="13613"/>
    <cellStyle name="Normal 7 3 5 2" xfId="3228"/>
    <cellStyle name="Normal 7 3 5 2 2" xfId="10427"/>
    <cellStyle name="Normal 7 3 5 2 2 2" xfId="27035"/>
    <cellStyle name="Normal 7 3 5 2 3" xfId="20435"/>
    <cellStyle name="Normal 7 3 5 2 4" xfId="31860"/>
    <cellStyle name="Normal 7 3 5 2 5" xfId="37333"/>
    <cellStyle name="Normal 7 3 5 2 6" xfId="15276"/>
    <cellStyle name="Normal 7 3 5 3" xfId="12451"/>
    <cellStyle name="Normal 7 3 5 3 2" xfId="29058"/>
    <cellStyle name="Normal 7 3 5 3 3" xfId="33888"/>
    <cellStyle name="Normal 7 3 5 3 4" xfId="39364"/>
    <cellStyle name="Normal 7 3 5 3 5" xfId="17299"/>
    <cellStyle name="Normal 7 3 5 4" xfId="8762"/>
    <cellStyle name="Normal 7 3 5 4 2" xfId="42111"/>
    <cellStyle name="Normal 7 3 5 4 3" xfId="25378"/>
    <cellStyle name="Normal 7 3 5 5" xfId="7600"/>
    <cellStyle name="Normal 7 3 5 5 2" xfId="40795"/>
    <cellStyle name="Normal 7 3 5 5 3" xfId="24219"/>
    <cellStyle name="Normal 7 3 5 6" xfId="5807"/>
    <cellStyle name="Normal 7 3 5 6 2" xfId="22578"/>
    <cellStyle name="Normal 7 3 5 7" xfId="18594"/>
    <cellStyle name="Normal 7 3 5 8" xfId="30213"/>
    <cellStyle name="Normal 7 3 5 9" xfId="35545"/>
    <cellStyle name="Normal 7 3 6" xfId="3723"/>
    <cellStyle name="Normal 7 3 6 10" xfId="13992"/>
    <cellStyle name="Normal 7 3 6 2" xfId="10807"/>
    <cellStyle name="Normal 7 3 6 2 2" xfId="27414"/>
    <cellStyle name="Normal 7 3 6 2 3" xfId="32239"/>
    <cellStyle name="Normal 7 3 6 2 4" xfId="37712"/>
    <cellStyle name="Normal 7 3 6 2 5" xfId="15655"/>
    <cellStyle name="Normal 7 3 6 3" xfId="12830"/>
    <cellStyle name="Normal 7 3 6 3 2" xfId="29437"/>
    <cellStyle name="Normal 7 3 6 3 3" xfId="34267"/>
    <cellStyle name="Normal 7 3 6 3 4" xfId="39743"/>
    <cellStyle name="Normal 7 3 6 3 5" xfId="17678"/>
    <cellStyle name="Normal 7 3 6 4" xfId="9141"/>
    <cellStyle name="Normal 7 3 6 4 2" xfId="35052"/>
    <cellStyle name="Normal 7 3 6 4 3" xfId="25757"/>
    <cellStyle name="Normal 7 3 6 5" xfId="7979"/>
    <cellStyle name="Normal 7 3 6 5 2" xfId="42096"/>
    <cellStyle name="Normal 7 3 6 5 3" xfId="24598"/>
    <cellStyle name="Normal 7 3 6 6" xfId="6302"/>
    <cellStyle name="Normal 7 3 6 6 2" xfId="22957"/>
    <cellStyle name="Normal 7 3 6 7" xfId="20815"/>
    <cellStyle name="Normal 7 3 6 8" xfId="30592"/>
    <cellStyle name="Normal 7 3 6 9" xfId="35988"/>
    <cellStyle name="Normal 7 3 7" xfId="2835"/>
    <cellStyle name="Normal 7 3 7 2" xfId="12069"/>
    <cellStyle name="Normal 7 3 7 2 2" xfId="28676"/>
    <cellStyle name="Normal 7 3 7 2 3" xfId="33506"/>
    <cellStyle name="Normal 7 3 7 2 4" xfId="38982"/>
    <cellStyle name="Normal 7 3 7 2 5" xfId="16917"/>
    <cellStyle name="Normal 7 3 7 3" xfId="9542"/>
    <cellStyle name="Normal 7 3 7 3 2" xfId="42300"/>
    <cellStyle name="Normal 7 3 7 3 3" xfId="26152"/>
    <cellStyle name="Normal 7 3 7 4" xfId="7218"/>
    <cellStyle name="Normal 7 3 7 4 2" xfId="40979"/>
    <cellStyle name="Normal 7 3 7 4 3" xfId="23837"/>
    <cellStyle name="Normal 7 3 7 5" xfId="5416"/>
    <cellStyle name="Normal 7 3 7 5 2" xfId="22196"/>
    <cellStyle name="Normal 7 3 7 6" xfId="20053"/>
    <cellStyle name="Normal 7 3 7 7" xfId="30978"/>
    <cellStyle name="Normal 7 3 7 8" xfId="36384"/>
    <cellStyle name="Normal 7 3 7 9" xfId="14393"/>
    <cellStyle name="Normal 7 3 8" xfId="2216"/>
    <cellStyle name="Normal 7 3 8 2" xfId="11586"/>
    <cellStyle name="Normal 7 3 8 2 2" xfId="28193"/>
    <cellStyle name="Normal 7 3 8 2 3" xfId="33023"/>
    <cellStyle name="Normal 7 3 8 2 4" xfId="38499"/>
    <cellStyle name="Normal 7 3 8 2 5" xfId="16434"/>
    <cellStyle name="Normal 7 3 8 3" xfId="9931"/>
    <cellStyle name="Normal 7 3 8 3 2" xfId="42685"/>
    <cellStyle name="Normal 7 3 8 3 3" xfId="26541"/>
    <cellStyle name="Normal 7 3 8 4" xfId="4798"/>
    <cellStyle name="Normal 7 3 8 4 2" xfId="21712"/>
    <cellStyle name="Normal 7 3 8 5" xfId="19569"/>
    <cellStyle name="Normal 7 3 8 6" xfId="31367"/>
    <cellStyle name="Normal 7 3 8 7" xfId="36777"/>
    <cellStyle name="Normal 7 3 8 8" xfId="14782"/>
    <cellStyle name="Normal 7 3 9" xfId="1724"/>
    <cellStyle name="Normal 7 3 9 2" xfId="11195"/>
    <cellStyle name="Normal 7 3 9 2 2" xfId="27802"/>
    <cellStyle name="Normal 7 3 9 3" xfId="19085"/>
    <cellStyle name="Normal 7 3 9 4" xfId="32634"/>
    <cellStyle name="Normal 7 3 9 5" xfId="38110"/>
    <cellStyle name="Normal 7 3 9 6" xfId="16043"/>
    <cellStyle name="Normal 7 4" xfId="456"/>
    <cellStyle name="Normal 7 4 10" xfId="18103"/>
    <cellStyle name="Normal 7 4 11" xfId="29834"/>
    <cellStyle name="Normal 7 4 12" xfId="34803"/>
    <cellStyle name="Normal 7 4 13" xfId="13233"/>
    <cellStyle name="Normal 7 4 2" xfId="1230"/>
    <cellStyle name="Normal 7 4 2 10" xfId="13615"/>
    <cellStyle name="Normal 7 4 2 2" xfId="3230"/>
    <cellStyle name="Normal 7 4 2 2 2" xfId="10429"/>
    <cellStyle name="Normal 7 4 2 2 2 2" xfId="27037"/>
    <cellStyle name="Normal 7 4 2 2 3" xfId="20437"/>
    <cellStyle name="Normal 7 4 2 2 4" xfId="31862"/>
    <cellStyle name="Normal 7 4 2 2 5" xfId="37335"/>
    <cellStyle name="Normal 7 4 2 2 6" xfId="15278"/>
    <cellStyle name="Normal 7 4 2 3" xfId="12453"/>
    <cellStyle name="Normal 7 4 2 3 2" xfId="29060"/>
    <cellStyle name="Normal 7 4 2 3 3" xfId="33890"/>
    <cellStyle name="Normal 7 4 2 3 4" xfId="39366"/>
    <cellStyle name="Normal 7 4 2 3 5" xfId="17301"/>
    <cellStyle name="Normal 7 4 2 4" xfId="8764"/>
    <cellStyle name="Normal 7 4 2 4 2" xfId="40225"/>
    <cellStyle name="Normal 7 4 2 4 3" xfId="25380"/>
    <cellStyle name="Normal 7 4 2 5" xfId="7602"/>
    <cellStyle name="Normal 7 4 2 5 2" xfId="35313"/>
    <cellStyle name="Normal 7 4 2 5 3" xfId="24221"/>
    <cellStyle name="Normal 7 4 2 6" xfId="5809"/>
    <cellStyle name="Normal 7 4 2 6 2" xfId="22580"/>
    <cellStyle name="Normal 7 4 2 7" xfId="18596"/>
    <cellStyle name="Normal 7 4 2 8" xfId="30215"/>
    <cellStyle name="Normal 7 4 2 9" xfId="35547"/>
    <cellStyle name="Normal 7 4 3" xfId="3727"/>
    <cellStyle name="Normal 7 4 3 10" xfId="13994"/>
    <cellStyle name="Normal 7 4 3 2" xfId="10809"/>
    <cellStyle name="Normal 7 4 3 2 2" xfId="27416"/>
    <cellStyle name="Normal 7 4 3 2 3" xfId="32241"/>
    <cellStyle name="Normal 7 4 3 2 4" xfId="37714"/>
    <cellStyle name="Normal 7 4 3 2 5" xfId="15657"/>
    <cellStyle name="Normal 7 4 3 3" xfId="12832"/>
    <cellStyle name="Normal 7 4 3 3 2" xfId="29439"/>
    <cellStyle name="Normal 7 4 3 3 3" xfId="34269"/>
    <cellStyle name="Normal 7 4 3 3 4" xfId="39745"/>
    <cellStyle name="Normal 7 4 3 3 5" xfId="17680"/>
    <cellStyle name="Normal 7 4 3 4" xfId="9143"/>
    <cellStyle name="Normal 7 4 3 4 2" xfId="35226"/>
    <cellStyle name="Normal 7 4 3 4 3" xfId="25759"/>
    <cellStyle name="Normal 7 4 3 5" xfId="7981"/>
    <cellStyle name="Normal 7 4 3 5 2" xfId="35005"/>
    <cellStyle name="Normal 7 4 3 5 3" xfId="24600"/>
    <cellStyle name="Normal 7 4 3 6" xfId="6306"/>
    <cellStyle name="Normal 7 4 3 6 2" xfId="22959"/>
    <cellStyle name="Normal 7 4 3 7" xfId="20817"/>
    <cellStyle name="Normal 7 4 3 8" xfId="30594"/>
    <cellStyle name="Normal 7 4 3 9" xfId="35991"/>
    <cellStyle name="Normal 7 4 4" xfId="2840"/>
    <cellStyle name="Normal 7 4 4 2" xfId="12071"/>
    <cellStyle name="Normal 7 4 4 2 2" xfId="28678"/>
    <cellStyle name="Normal 7 4 4 2 3" xfId="33508"/>
    <cellStyle name="Normal 7 4 4 2 4" xfId="38984"/>
    <cellStyle name="Normal 7 4 4 2 5" xfId="16919"/>
    <cellStyle name="Normal 7 4 4 3" xfId="9544"/>
    <cellStyle name="Normal 7 4 4 3 2" xfId="42302"/>
    <cellStyle name="Normal 7 4 4 3 3" xfId="26154"/>
    <cellStyle name="Normal 7 4 4 4" xfId="7220"/>
    <cellStyle name="Normal 7 4 4 4 2" xfId="41620"/>
    <cellStyle name="Normal 7 4 4 4 3" xfId="23839"/>
    <cellStyle name="Normal 7 4 4 5" xfId="5421"/>
    <cellStyle name="Normal 7 4 4 5 2" xfId="22198"/>
    <cellStyle name="Normal 7 4 4 6" xfId="20055"/>
    <cellStyle name="Normal 7 4 4 7" xfId="30980"/>
    <cellStyle name="Normal 7 4 4 8" xfId="36386"/>
    <cellStyle name="Normal 7 4 4 9" xfId="14395"/>
    <cellStyle name="Normal 7 4 5" xfId="2218"/>
    <cellStyle name="Normal 7 4 5 2" xfId="11588"/>
    <cellStyle name="Normal 7 4 5 2 2" xfId="28195"/>
    <cellStyle name="Normal 7 4 5 2 3" xfId="33025"/>
    <cellStyle name="Normal 7 4 5 2 4" xfId="38501"/>
    <cellStyle name="Normal 7 4 5 2 5" xfId="16436"/>
    <cellStyle name="Normal 7 4 5 3" xfId="9933"/>
    <cellStyle name="Normal 7 4 5 3 2" xfId="42687"/>
    <cellStyle name="Normal 7 4 5 3 3" xfId="26543"/>
    <cellStyle name="Normal 7 4 5 4" xfId="4800"/>
    <cellStyle name="Normal 7 4 5 4 2" xfId="21714"/>
    <cellStyle name="Normal 7 4 5 5" xfId="19571"/>
    <cellStyle name="Normal 7 4 5 6" xfId="31369"/>
    <cellStyle name="Normal 7 4 5 7" xfId="36779"/>
    <cellStyle name="Normal 7 4 5 8" xfId="14784"/>
    <cellStyle name="Normal 7 4 6" xfId="1726"/>
    <cellStyle name="Normal 7 4 6 2" xfId="11197"/>
    <cellStyle name="Normal 7 4 6 2 2" xfId="27804"/>
    <cellStyle name="Normal 7 4 6 3" xfId="19087"/>
    <cellStyle name="Normal 7 4 6 4" xfId="32636"/>
    <cellStyle name="Normal 7 4 6 5" xfId="38112"/>
    <cellStyle name="Normal 7 4 6 6" xfId="16045"/>
    <cellStyle name="Normal 7 4 7" xfId="8382"/>
    <cellStyle name="Normal 7 4 7 2" xfId="35204"/>
    <cellStyle name="Normal 7 4 7 3" xfId="24998"/>
    <cellStyle name="Normal 7 4 8" xfId="6736"/>
    <cellStyle name="Normal 7 4 8 2" xfId="40778"/>
    <cellStyle name="Normal 7 4 8 3" xfId="23359"/>
    <cellStyle name="Normal 7 4 9" xfId="4305"/>
    <cellStyle name="Normal 7 4 9 2" xfId="21226"/>
    <cellStyle name="Normal 7 5" xfId="3721"/>
    <cellStyle name="Normal 7 5 2" xfId="6300"/>
    <cellStyle name="Normal 7 6" xfId="2833"/>
    <cellStyle name="Normal 7 6 2" xfId="5414"/>
    <cellStyle name="Normal 7 7" xfId="4797"/>
    <cellStyle name="Normal 8" xfId="457"/>
    <cellStyle name="Normal 8 2" xfId="458"/>
    <cellStyle name="Normal 8 2 2" xfId="459"/>
    <cellStyle name="Normal 8 2 3" xfId="460"/>
    <cellStyle name="Normal 8 2 3 2" xfId="3729"/>
    <cellStyle name="Normal 8 2 3 2 2" xfId="6308"/>
    <cellStyle name="Normal 8 2 3 3" xfId="2841"/>
    <cellStyle name="Normal 8 2 3 3 2" xfId="5422"/>
    <cellStyle name="Normal 8 2 3 4" xfId="4307"/>
    <cellStyle name="Normal 8 2 4" xfId="461"/>
    <cellStyle name="Normal 8 2 5" xfId="4306"/>
    <cellStyle name="Normal 8 3" xfId="462"/>
    <cellStyle name="Normal 8 3 10" xfId="18104"/>
    <cellStyle name="Normal 8 3 11" xfId="29836"/>
    <cellStyle name="Normal 8 3 12" xfId="34807"/>
    <cellStyle name="Normal 8 3 13" xfId="13234"/>
    <cellStyle name="Normal 8 3 2" xfId="1231"/>
    <cellStyle name="Normal 8 3 2 10" xfId="13617"/>
    <cellStyle name="Normal 8 3 2 2" xfId="3232"/>
    <cellStyle name="Normal 8 3 2 2 2" xfId="10431"/>
    <cellStyle name="Normal 8 3 2 2 2 2" xfId="27039"/>
    <cellStyle name="Normal 8 3 2 2 3" xfId="20439"/>
    <cellStyle name="Normal 8 3 2 2 4" xfId="31864"/>
    <cellStyle name="Normal 8 3 2 2 5" xfId="37337"/>
    <cellStyle name="Normal 8 3 2 2 6" xfId="15280"/>
    <cellStyle name="Normal 8 3 2 3" xfId="12455"/>
    <cellStyle name="Normal 8 3 2 3 2" xfId="29062"/>
    <cellStyle name="Normal 8 3 2 3 3" xfId="33892"/>
    <cellStyle name="Normal 8 3 2 3 4" xfId="39368"/>
    <cellStyle name="Normal 8 3 2 3 5" xfId="17303"/>
    <cellStyle name="Normal 8 3 2 4" xfId="8766"/>
    <cellStyle name="Normal 8 3 2 4 2" xfId="34567"/>
    <cellStyle name="Normal 8 3 2 4 3" xfId="25382"/>
    <cellStyle name="Normal 8 3 2 5" xfId="7604"/>
    <cellStyle name="Normal 8 3 2 5 2" xfId="41040"/>
    <cellStyle name="Normal 8 3 2 5 3" xfId="24223"/>
    <cellStyle name="Normal 8 3 2 6" xfId="5811"/>
    <cellStyle name="Normal 8 3 2 6 2" xfId="22582"/>
    <cellStyle name="Normal 8 3 2 7" xfId="18597"/>
    <cellStyle name="Normal 8 3 2 8" xfId="30217"/>
    <cellStyle name="Normal 8 3 2 9" xfId="35549"/>
    <cellStyle name="Normal 8 3 3" xfId="3730"/>
    <cellStyle name="Normal 8 3 3 10" xfId="13996"/>
    <cellStyle name="Normal 8 3 3 2" xfId="10811"/>
    <cellStyle name="Normal 8 3 3 2 2" xfId="27418"/>
    <cellStyle name="Normal 8 3 3 2 3" xfId="32243"/>
    <cellStyle name="Normal 8 3 3 2 4" xfId="37716"/>
    <cellStyle name="Normal 8 3 3 2 5" xfId="15659"/>
    <cellStyle name="Normal 8 3 3 3" xfId="12834"/>
    <cellStyle name="Normal 8 3 3 3 2" xfId="29441"/>
    <cellStyle name="Normal 8 3 3 3 3" xfId="34271"/>
    <cellStyle name="Normal 8 3 3 3 4" xfId="39747"/>
    <cellStyle name="Normal 8 3 3 3 5" xfId="17682"/>
    <cellStyle name="Normal 8 3 3 4" xfId="9145"/>
    <cellStyle name="Normal 8 3 3 4 2" xfId="35249"/>
    <cellStyle name="Normal 8 3 3 4 3" xfId="25761"/>
    <cellStyle name="Normal 8 3 3 5" xfId="7983"/>
    <cellStyle name="Normal 8 3 3 5 2" xfId="41730"/>
    <cellStyle name="Normal 8 3 3 5 3" xfId="24602"/>
    <cellStyle name="Normal 8 3 3 6" xfId="6309"/>
    <cellStyle name="Normal 8 3 3 6 2" xfId="22961"/>
    <cellStyle name="Normal 8 3 3 7" xfId="20819"/>
    <cellStyle name="Normal 8 3 3 8" xfId="30596"/>
    <cellStyle name="Normal 8 3 3 9" xfId="35994"/>
    <cellStyle name="Normal 8 3 4" xfId="2842"/>
    <cellStyle name="Normal 8 3 4 2" xfId="12072"/>
    <cellStyle name="Normal 8 3 4 2 2" xfId="28679"/>
    <cellStyle name="Normal 8 3 4 2 3" xfId="33509"/>
    <cellStyle name="Normal 8 3 4 2 4" xfId="38985"/>
    <cellStyle name="Normal 8 3 4 2 5" xfId="16920"/>
    <cellStyle name="Normal 8 3 4 3" xfId="9546"/>
    <cellStyle name="Normal 8 3 4 3 2" xfId="42303"/>
    <cellStyle name="Normal 8 3 4 3 3" xfId="26156"/>
    <cellStyle name="Normal 8 3 4 4" xfId="7221"/>
    <cellStyle name="Normal 8 3 4 4 2" xfId="35893"/>
    <cellStyle name="Normal 8 3 4 4 3" xfId="23840"/>
    <cellStyle name="Normal 8 3 4 5" xfId="5423"/>
    <cellStyle name="Normal 8 3 4 5 2" xfId="22199"/>
    <cellStyle name="Normal 8 3 4 6" xfId="20056"/>
    <cellStyle name="Normal 8 3 4 7" xfId="30982"/>
    <cellStyle name="Normal 8 3 4 8" xfId="36388"/>
    <cellStyle name="Normal 8 3 4 9" xfId="14397"/>
    <cellStyle name="Normal 8 3 5" xfId="2219"/>
    <cellStyle name="Normal 8 3 5 2" xfId="11589"/>
    <cellStyle name="Normal 8 3 5 2 2" xfId="28196"/>
    <cellStyle name="Normal 8 3 5 2 3" xfId="33026"/>
    <cellStyle name="Normal 8 3 5 2 4" xfId="38502"/>
    <cellStyle name="Normal 8 3 5 2 5" xfId="16437"/>
    <cellStyle name="Normal 8 3 5 3" xfId="9934"/>
    <cellStyle name="Normal 8 3 5 3 2" xfId="42688"/>
    <cellStyle name="Normal 8 3 5 3 3" xfId="26544"/>
    <cellStyle name="Normal 8 3 5 4" xfId="4801"/>
    <cellStyle name="Normal 8 3 5 4 2" xfId="21715"/>
    <cellStyle name="Normal 8 3 5 5" xfId="19572"/>
    <cellStyle name="Normal 8 3 5 6" xfId="31370"/>
    <cellStyle name="Normal 8 3 5 7" xfId="36780"/>
    <cellStyle name="Normal 8 3 5 8" xfId="14785"/>
    <cellStyle name="Normal 8 3 6" xfId="1727"/>
    <cellStyle name="Normal 8 3 6 2" xfId="11198"/>
    <cellStyle name="Normal 8 3 6 2 2" xfId="27805"/>
    <cellStyle name="Normal 8 3 6 3" xfId="19088"/>
    <cellStyle name="Normal 8 3 6 4" xfId="32637"/>
    <cellStyle name="Normal 8 3 6 5" xfId="38113"/>
    <cellStyle name="Normal 8 3 6 6" xfId="16046"/>
    <cellStyle name="Normal 8 3 7" xfId="8383"/>
    <cellStyle name="Normal 8 3 7 2" xfId="41021"/>
    <cellStyle name="Normal 8 3 7 3" xfId="24999"/>
    <cellStyle name="Normal 8 3 8" xfId="6737"/>
    <cellStyle name="Normal 8 3 8 2" xfId="41098"/>
    <cellStyle name="Normal 8 3 8 3" xfId="23360"/>
    <cellStyle name="Normal 8 3 9" xfId="4308"/>
    <cellStyle name="Normal 8 3 9 2" xfId="21227"/>
    <cellStyle name="Normal 8 4" xfId="463"/>
    <cellStyle name="Normal 8 4 10" xfId="6738"/>
    <cellStyle name="Normal 8 4 10 2" xfId="37133"/>
    <cellStyle name="Normal 8 4 10 3" xfId="23361"/>
    <cellStyle name="Normal 8 4 11" xfId="4309"/>
    <cellStyle name="Normal 8 4 11 2" xfId="21228"/>
    <cellStyle name="Normal 8 4 12" xfId="18105"/>
    <cellStyle name="Normal 8 4 13" xfId="29837"/>
    <cellStyle name="Normal 8 4 14" xfId="34808"/>
    <cellStyle name="Normal 8 4 15" xfId="13235"/>
    <cellStyle name="Normal 8 4 2" xfId="1233"/>
    <cellStyle name="Normal 8 4 2 10" xfId="4310"/>
    <cellStyle name="Normal 8 4 2 10 2" xfId="21229"/>
    <cellStyle name="Normal 8 4 2 11" xfId="18599"/>
    <cellStyle name="Normal 8 4 2 12" xfId="29679"/>
    <cellStyle name="Normal 8 4 2 13" xfId="34561"/>
    <cellStyle name="Normal 8 4 2 14" xfId="13236"/>
    <cellStyle name="Normal 8 4 2 2" xfId="3075"/>
    <cellStyle name="Normal 8 4 2 2 10" xfId="13460"/>
    <cellStyle name="Normal 8 4 2 2 2" xfId="10274"/>
    <cellStyle name="Normal 8 4 2 2 2 2" xfId="26882"/>
    <cellStyle name="Normal 8 4 2 2 2 3" xfId="31707"/>
    <cellStyle name="Normal 8 4 2 2 2 4" xfId="37180"/>
    <cellStyle name="Normal 8 4 2 2 2 5" xfId="15123"/>
    <cellStyle name="Normal 8 4 2 2 3" xfId="12298"/>
    <cellStyle name="Normal 8 4 2 2 3 2" xfId="28905"/>
    <cellStyle name="Normal 8 4 2 2 3 3" xfId="33735"/>
    <cellStyle name="Normal 8 4 2 2 3 4" xfId="39211"/>
    <cellStyle name="Normal 8 4 2 2 3 5" xfId="17146"/>
    <cellStyle name="Normal 8 4 2 2 4" xfId="8609"/>
    <cellStyle name="Normal 8 4 2 2 4 2" xfId="41678"/>
    <cellStyle name="Normal 8 4 2 2 4 3" xfId="25225"/>
    <cellStyle name="Normal 8 4 2 2 5" xfId="7447"/>
    <cellStyle name="Normal 8 4 2 2 5 2" xfId="40448"/>
    <cellStyle name="Normal 8 4 2 2 5 3" xfId="24066"/>
    <cellStyle name="Normal 8 4 2 2 6" xfId="5654"/>
    <cellStyle name="Normal 8 4 2 2 6 2" xfId="22425"/>
    <cellStyle name="Normal 8 4 2 2 7" xfId="20282"/>
    <cellStyle name="Normal 8 4 2 2 8" xfId="30060"/>
    <cellStyle name="Normal 8 4 2 2 9" xfId="35392"/>
    <cellStyle name="Normal 8 4 2 3" xfId="3954"/>
    <cellStyle name="Normal 8 4 2 3 10" xfId="14197"/>
    <cellStyle name="Normal 8 4 2 3 2" xfId="11012"/>
    <cellStyle name="Normal 8 4 2 3 2 2" xfId="27619"/>
    <cellStyle name="Normal 8 4 2 3 2 3" xfId="32444"/>
    <cellStyle name="Normal 8 4 2 3 2 4" xfId="37917"/>
    <cellStyle name="Normal 8 4 2 3 2 5" xfId="15860"/>
    <cellStyle name="Normal 8 4 2 3 3" xfId="13035"/>
    <cellStyle name="Normal 8 4 2 3 3 2" xfId="29642"/>
    <cellStyle name="Normal 8 4 2 3 3 3" xfId="34472"/>
    <cellStyle name="Normal 8 4 2 3 3 4" xfId="39948"/>
    <cellStyle name="Normal 8 4 2 3 3 5" xfId="17883"/>
    <cellStyle name="Normal 8 4 2 3 4" xfId="9346"/>
    <cellStyle name="Normal 8 4 2 3 4 2" xfId="41718"/>
    <cellStyle name="Normal 8 4 2 3 4 3" xfId="25962"/>
    <cellStyle name="Normal 8 4 2 3 5" xfId="8184"/>
    <cellStyle name="Normal 8 4 2 3 5 2" xfId="40142"/>
    <cellStyle name="Normal 8 4 2 3 5 3" xfId="24803"/>
    <cellStyle name="Normal 8 4 2 3 6" xfId="6533"/>
    <cellStyle name="Normal 8 4 2 3 6 2" xfId="23162"/>
    <cellStyle name="Normal 8 4 2 3 7" xfId="21020"/>
    <cellStyle name="Normal 8 4 2 3 8" xfId="30797"/>
    <cellStyle name="Normal 8 4 2 3 9" xfId="36203"/>
    <cellStyle name="Normal 8 4 2 4" xfId="2844"/>
    <cellStyle name="Normal 8 4 2 4 2" xfId="12074"/>
    <cellStyle name="Normal 8 4 2 4 2 2" xfId="28681"/>
    <cellStyle name="Normal 8 4 2 4 2 3" xfId="33511"/>
    <cellStyle name="Normal 8 4 2 4 2 4" xfId="38987"/>
    <cellStyle name="Normal 8 4 2 4 2 5" xfId="16922"/>
    <cellStyle name="Normal 8 4 2 4 3" xfId="10241"/>
    <cellStyle name="Normal 8 4 2 4 3 2" xfId="42995"/>
    <cellStyle name="Normal 8 4 2 4 3 3" xfId="26851"/>
    <cellStyle name="Normal 8 4 2 4 4" xfId="7223"/>
    <cellStyle name="Normal 8 4 2 4 4 2" xfId="42010"/>
    <cellStyle name="Normal 8 4 2 4 4 3" xfId="23842"/>
    <cellStyle name="Normal 8 4 2 4 5" xfId="5425"/>
    <cellStyle name="Normal 8 4 2 4 5 2" xfId="22201"/>
    <cellStyle name="Normal 8 4 2 4 6" xfId="20058"/>
    <cellStyle name="Normal 8 4 2 4 7" xfId="31676"/>
    <cellStyle name="Normal 8 4 2 4 8" xfId="37145"/>
    <cellStyle name="Normal 8 4 2 4 9" xfId="15092"/>
    <cellStyle name="Normal 8 4 2 5" xfId="2221"/>
    <cellStyle name="Normal 8 4 2 5 2" xfId="11591"/>
    <cellStyle name="Normal 8 4 2 5 2 2" xfId="28198"/>
    <cellStyle name="Normal 8 4 2 5 2 3" xfId="33028"/>
    <cellStyle name="Normal 8 4 2 5 2 4" xfId="38504"/>
    <cellStyle name="Normal 8 4 2 5 2 5" xfId="16439"/>
    <cellStyle name="Normal 8 4 2 5 3" xfId="9936"/>
    <cellStyle name="Normal 8 4 2 5 3 2" xfId="42690"/>
    <cellStyle name="Normal 8 4 2 5 3 3" xfId="26546"/>
    <cellStyle name="Normal 8 4 2 5 4" xfId="4803"/>
    <cellStyle name="Normal 8 4 2 5 4 2" xfId="21717"/>
    <cellStyle name="Normal 8 4 2 5 5" xfId="19574"/>
    <cellStyle name="Normal 8 4 2 5 6" xfId="31372"/>
    <cellStyle name="Normal 8 4 2 5 7" xfId="36782"/>
    <cellStyle name="Normal 8 4 2 5 8" xfId="14787"/>
    <cellStyle name="Normal 8 4 2 6" xfId="1729"/>
    <cellStyle name="Normal 8 4 2 6 2" xfId="9393"/>
    <cellStyle name="Normal 8 4 2 6 2 2" xfId="26003"/>
    <cellStyle name="Normal 8 4 2 6 3" xfId="19090"/>
    <cellStyle name="Normal 8 4 2 6 4" xfId="30829"/>
    <cellStyle name="Normal 8 4 2 6 5" xfId="36235"/>
    <cellStyle name="Normal 8 4 2 6 6" xfId="14244"/>
    <cellStyle name="Normal 8 4 2 7" xfId="11062"/>
    <cellStyle name="Normal 8 4 2 7 2" xfId="27669"/>
    <cellStyle name="Normal 8 4 2 7 3" xfId="32501"/>
    <cellStyle name="Normal 8 4 2 7 4" xfId="37977"/>
    <cellStyle name="Normal 8 4 2 7 5" xfId="15910"/>
    <cellStyle name="Normal 8 4 2 8" xfId="8385"/>
    <cellStyle name="Normal 8 4 2 8 2" xfId="41320"/>
    <cellStyle name="Normal 8 4 2 8 3" xfId="25001"/>
    <cellStyle name="Normal 8 4 2 9" xfId="6739"/>
    <cellStyle name="Normal 8 4 2 9 2" xfId="41738"/>
    <cellStyle name="Normal 8 4 2 9 3" xfId="23362"/>
    <cellStyle name="Normal 8 4 3" xfId="1234"/>
    <cellStyle name="Normal 8 4 3 2" xfId="9356"/>
    <cellStyle name="Normal 8 4 3 2 2" xfId="42121"/>
    <cellStyle name="Normal 8 4 3 2 3" xfId="14207"/>
    <cellStyle name="Normal 8 4 4" xfId="1232"/>
    <cellStyle name="Normal 8 4 4 10" xfId="13618"/>
    <cellStyle name="Normal 8 4 4 2" xfId="3233"/>
    <cellStyle name="Normal 8 4 4 2 2" xfId="10432"/>
    <cellStyle name="Normal 8 4 4 2 2 2" xfId="27040"/>
    <cellStyle name="Normal 8 4 4 2 3" xfId="20440"/>
    <cellStyle name="Normal 8 4 4 2 4" xfId="31865"/>
    <cellStyle name="Normal 8 4 4 2 5" xfId="37338"/>
    <cellStyle name="Normal 8 4 4 2 6" xfId="15281"/>
    <cellStyle name="Normal 8 4 4 3" xfId="12456"/>
    <cellStyle name="Normal 8 4 4 3 2" xfId="29063"/>
    <cellStyle name="Normal 8 4 4 3 3" xfId="33893"/>
    <cellStyle name="Normal 8 4 4 3 4" xfId="39369"/>
    <cellStyle name="Normal 8 4 4 3 5" xfId="17304"/>
    <cellStyle name="Normal 8 4 4 4" xfId="8767"/>
    <cellStyle name="Normal 8 4 4 4 2" xfId="41395"/>
    <cellStyle name="Normal 8 4 4 4 3" xfId="25383"/>
    <cellStyle name="Normal 8 4 4 5" xfId="7605"/>
    <cellStyle name="Normal 8 4 4 5 2" xfId="42087"/>
    <cellStyle name="Normal 8 4 4 5 3" xfId="24224"/>
    <cellStyle name="Normal 8 4 4 6" xfId="5812"/>
    <cellStyle name="Normal 8 4 4 6 2" xfId="22583"/>
    <cellStyle name="Normal 8 4 4 7" xfId="18598"/>
    <cellStyle name="Normal 8 4 4 8" xfId="30218"/>
    <cellStyle name="Normal 8 4 4 9" xfId="35550"/>
    <cellStyle name="Normal 8 4 5" xfId="3731"/>
    <cellStyle name="Normal 8 4 5 10" xfId="13997"/>
    <cellStyle name="Normal 8 4 5 2" xfId="10812"/>
    <cellStyle name="Normal 8 4 5 2 2" xfId="27419"/>
    <cellStyle name="Normal 8 4 5 2 3" xfId="32244"/>
    <cellStyle name="Normal 8 4 5 2 4" xfId="37717"/>
    <cellStyle name="Normal 8 4 5 2 5" xfId="15660"/>
    <cellStyle name="Normal 8 4 5 3" xfId="12835"/>
    <cellStyle name="Normal 8 4 5 3 2" xfId="29442"/>
    <cellStyle name="Normal 8 4 5 3 3" xfId="34272"/>
    <cellStyle name="Normal 8 4 5 3 4" xfId="39748"/>
    <cellStyle name="Normal 8 4 5 3 5" xfId="17683"/>
    <cellStyle name="Normal 8 4 5 4" xfId="9146"/>
    <cellStyle name="Normal 8 4 5 4 2" xfId="35307"/>
    <cellStyle name="Normal 8 4 5 4 3" xfId="25762"/>
    <cellStyle name="Normal 8 4 5 5" xfId="7984"/>
    <cellStyle name="Normal 8 4 5 5 2" xfId="41970"/>
    <cellStyle name="Normal 8 4 5 5 3" xfId="24603"/>
    <cellStyle name="Normal 8 4 5 6" xfId="6310"/>
    <cellStyle name="Normal 8 4 5 6 2" xfId="22962"/>
    <cellStyle name="Normal 8 4 5 7" xfId="20820"/>
    <cellStyle name="Normal 8 4 5 8" xfId="30597"/>
    <cellStyle name="Normal 8 4 5 9" xfId="35995"/>
    <cellStyle name="Normal 8 4 6" xfId="2843"/>
    <cellStyle name="Normal 8 4 6 2" xfId="12073"/>
    <cellStyle name="Normal 8 4 6 2 2" xfId="28680"/>
    <cellStyle name="Normal 8 4 6 2 3" xfId="33510"/>
    <cellStyle name="Normal 8 4 6 2 4" xfId="38986"/>
    <cellStyle name="Normal 8 4 6 2 5" xfId="16921"/>
    <cellStyle name="Normal 8 4 6 3" xfId="9547"/>
    <cellStyle name="Normal 8 4 6 3 2" xfId="42304"/>
    <cellStyle name="Normal 8 4 6 3 3" xfId="26157"/>
    <cellStyle name="Normal 8 4 6 4" xfId="7222"/>
    <cellStyle name="Normal 8 4 6 4 2" xfId="40938"/>
    <cellStyle name="Normal 8 4 6 4 3" xfId="23841"/>
    <cellStyle name="Normal 8 4 6 5" xfId="5424"/>
    <cellStyle name="Normal 8 4 6 5 2" xfId="22200"/>
    <cellStyle name="Normal 8 4 6 6" xfId="20057"/>
    <cellStyle name="Normal 8 4 6 7" xfId="30983"/>
    <cellStyle name="Normal 8 4 6 8" xfId="36389"/>
    <cellStyle name="Normal 8 4 6 9" xfId="14398"/>
    <cellStyle name="Normal 8 4 7" xfId="2220"/>
    <cellStyle name="Normal 8 4 7 2" xfId="11590"/>
    <cellStyle name="Normal 8 4 7 2 2" xfId="28197"/>
    <cellStyle name="Normal 8 4 7 2 3" xfId="33027"/>
    <cellStyle name="Normal 8 4 7 2 4" xfId="38503"/>
    <cellStyle name="Normal 8 4 7 2 5" xfId="16438"/>
    <cellStyle name="Normal 8 4 7 3" xfId="9935"/>
    <cellStyle name="Normal 8 4 7 3 2" xfId="42689"/>
    <cellStyle name="Normal 8 4 7 3 3" xfId="26545"/>
    <cellStyle name="Normal 8 4 7 4" xfId="4802"/>
    <cellStyle name="Normal 8 4 7 4 2" xfId="21716"/>
    <cellStyle name="Normal 8 4 7 5" xfId="19573"/>
    <cellStyle name="Normal 8 4 7 6" xfId="31371"/>
    <cellStyle name="Normal 8 4 7 7" xfId="36781"/>
    <cellStyle name="Normal 8 4 7 8" xfId="14786"/>
    <cellStyle name="Normal 8 4 8" xfId="1728"/>
    <cellStyle name="Normal 8 4 8 2" xfId="11199"/>
    <cellStyle name="Normal 8 4 8 2 2" xfId="27806"/>
    <cellStyle name="Normal 8 4 8 3" xfId="19089"/>
    <cellStyle name="Normal 8 4 8 4" xfId="32638"/>
    <cellStyle name="Normal 8 4 8 5" xfId="38114"/>
    <cellStyle name="Normal 8 4 8 6" xfId="16047"/>
    <cellStyle name="Normal 8 4 9" xfId="8384"/>
    <cellStyle name="Normal 8 4 9 2" xfId="39959"/>
    <cellStyle name="Normal 8 4 9 3" xfId="25000"/>
    <cellStyle name="Normal 8 5" xfId="464"/>
    <cellStyle name="Normal 8 6" xfId="465"/>
    <cellStyle name="Normal 8 6 2" xfId="466"/>
    <cellStyle name="Normal 9" xfId="467"/>
    <cellStyle name="Normal 9 2" xfId="468"/>
    <cellStyle name="Normal 9 2 2" xfId="469"/>
    <cellStyle name="Normal 9 2 3" xfId="470"/>
    <cellStyle name="Normal 9 2 3 2" xfId="471"/>
    <cellStyle name="Normal 9 2 3 3" xfId="1235"/>
    <cellStyle name="Normal 9 2 3 3 2" xfId="3953"/>
    <cellStyle name="Normal 9 2 3 3 2 2" xfId="6532"/>
    <cellStyle name="Normal 9 2 3 3 3" xfId="2847"/>
    <cellStyle name="Normal 9 2 3 3 3 2" xfId="5428"/>
    <cellStyle name="Normal 9 2 3 3 4" xfId="4313"/>
    <cellStyle name="Normal 9 2 3 4" xfId="3734"/>
    <cellStyle name="Normal 9 2 3 4 2" xfId="6313"/>
    <cellStyle name="Normal 9 2 3 5" xfId="2846"/>
    <cellStyle name="Normal 9 2 3 5 2" xfId="5427"/>
    <cellStyle name="Normal 9 2 3 6" xfId="4312"/>
    <cellStyle name="Normal 9 2 4" xfId="472"/>
    <cellStyle name="Normal 9 2 4 2" xfId="473"/>
    <cellStyle name="Normal 9 2 5" xfId="1236"/>
    <cellStyle name="Normal 9 2 5 2" xfId="3955"/>
    <cellStyle name="Normal 9 2 5 2 2" xfId="6534"/>
    <cellStyle name="Normal 9 2 5 3" xfId="2848"/>
    <cellStyle name="Normal 9 2 5 3 2" xfId="5429"/>
    <cellStyle name="Normal 9 2 5 4" xfId="4314"/>
    <cellStyle name="Normal 9 2 6" xfId="3732"/>
    <cellStyle name="Normal 9 2 6 2" xfId="6311"/>
    <cellStyle name="Normal 9 2 7" xfId="2845"/>
    <cellStyle name="Normal 9 2 7 2" xfId="5426"/>
    <cellStyle name="Normal 9 2 8" xfId="4311"/>
    <cellStyle name="Normal 9 3" xfId="474"/>
    <cellStyle name="Normal 9 4" xfId="475"/>
    <cellStyle name="Normal 9 5" xfId="476"/>
    <cellStyle name="Normal 9 6" xfId="477"/>
    <cellStyle name="Normal 9 7" xfId="478"/>
    <cellStyle name="Normal 9 7 10" xfId="18106"/>
    <cellStyle name="Normal 9 7 11" xfId="29838"/>
    <cellStyle name="Normal 9 7 12" xfId="34817"/>
    <cellStyle name="Normal 9 7 13" xfId="13237"/>
    <cellStyle name="Normal 9 7 2" xfId="1237"/>
    <cellStyle name="Normal 9 7 2 10" xfId="13620"/>
    <cellStyle name="Normal 9 7 2 2" xfId="3235"/>
    <cellStyle name="Normal 9 7 2 2 2" xfId="10434"/>
    <cellStyle name="Normal 9 7 2 2 2 2" xfId="27042"/>
    <cellStyle name="Normal 9 7 2 2 3" xfId="20442"/>
    <cellStyle name="Normal 9 7 2 2 4" xfId="31867"/>
    <cellStyle name="Normal 9 7 2 2 5" xfId="37340"/>
    <cellStyle name="Normal 9 7 2 2 6" xfId="15283"/>
    <cellStyle name="Normal 9 7 2 3" xfId="12458"/>
    <cellStyle name="Normal 9 7 2 3 2" xfId="29065"/>
    <cellStyle name="Normal 9 7 2 3 3" xfId="33895"/>
    <cellStyle name="Normal 9 7 2 3 4" xfId="39371"/>
    <cellStyle name="Normal 9 7 2 3 5" xfId="17306"/>
    <cellStyle name="Normal 9 7 2 4" xfId="8769"/>
    <cellStyle name="Normal 9 7 2 4 2" xfId="40372"/>
    <cellStyle name="Normal 9 7 2 4 3" xfId="25385"/>
    <cellStyle name="Normal 9 7 2 5" xfId="7607"/>
    <cellStyle name="Normal 9 7 2 5 2" xfId="41156"/>
    <cellStyle name="Normal 9 7 2 5 3" xfId="24226"/>
    <cellStyle name="Normal 9 7 2 6" xfId="5814"/>
    <cellStyle name="Normal 9 7 2 6 2" xfId="22585"/>
    <cellStyle name="Normal 9 7 2 7" xfId="18600"/>
    <cellStyle name="Normal 9 7 2 8" xfId="30220"/>
    <cellStyle name="Normal 9 7 2 9" xfId="35552"/>
    <cellStyle name="Normal 9 7 3" xfId="3735"/>
    <cellStyle name="Normal 9 7 3 10" xfId="13999"/>
    <cellStyle name="Normal 9 7 3 2" xfId="10814"/>
    <cellStyle name="Normal 9 7 3 2 2" xfId="27421"/>
    <cellStyle name="Normal 9 7 3 2 3" xfId="32246"/>
    <cellStyle name="Normal 9 7 3 2 4" xfId="37719"/>
    <cellStyle name="Normal 9 7 3 2 5" xfId="15662"/>
    <cellStyle name="Normal 9 7 3 3" xfId="12837"/>
    <cellStyle name="Normal 9 7 3 3 2" xfId="29444"/>
    <cellStyle name="Normal 9 7 3 3 3" xfId="34274"/>
    <cellStyle name="Normal 9 7 3 3 4" xfId="39750"/>
    <cellStyle name="Normal 9 7 3 3 5" xfId="17685"/>
    <cellStyle name="Normal 9 7 3 4" xfId="9148"/>
    <cellStyle name="Normal 9 7 3 4 2" xfId="35177"/>
    <cellStyle name="Normal 9 7 3 4 3" xfId="25764"/>
    <cellStyle name="Normal 9 7 3 5" xfId="7986"/>
    <cellStyle name="Normal 9 7 3 5 2" xfId="41188"/>
    <cellStyle name="Normal 9 7 3 5 3" xfId="24605"/>
    <cellStyle name="Normal 9 7 3 6" xfId="6314"/>
    <cellStyle name="Normal 9 7 3 6 2" xfId="22964"/>
    <cellStyle name="Normal 9 7 3 7" xfId="20822"/>
    <cellStyle name="Normal 9 7 3 8" xfId="30599"/>
    <cellStyle name="Normal 9 7 3 9" xfId="35997"/>
    <cellStyle name="Normal 9 7 4" xfId="2849"/>
    <cellStyle name="Normal 9 7 4 2" xfId="12075"/>
    <cellStyle name="Normal 9 7 4 2 2" xfId="28682"/>
    <cellStyle name="Normal 9 7 4 2 3" xfId="33512"/>
    <cellStyle name="Normal 9 7 4 2 4" xfId="38988"/>
    <cellStyle name="Normal 9 7 4 2 5" xfId="16923"/>
    <cellStyle name="Normal 9 7 4 3" xfId="9548"/>
    <cellStyle name="Normal 9 7 4 3 2" xfId="42305"/>
    <cellStyle name="Normal 9 7 4 3 3" xfId="26158"/>
    <cellStyle name="Normal 9 7 4 4" xfId="7224"/>
    <cellStyle name="Normal 9 7 4 4 2" xfId="34846"/>
    <cellStyle name="Normal 9 7 4 4 3" xfId="23843"/>
    <cellStyle name="Normal 9 7 4 5" xfId="5430"/>
    <cellStyle name="Normal 9 7 4 5 2" xfId="22202"/>
    <cellStyle name="Normal 9 7 4 6" xfId="20059"/>
    <cellStyle name="Normal 9 7 4 7" xfId="30984"/>
    <cellStyle name="Normal 9 7 4 8" xfId="36390"/>
    <cellStyle name="Normal 9 7 4 9" xfId="14399"/>
    <cellStyle name="Normal 9 7 5" xfId="2222"/>
    <cellStyle name="Normal 9 7 5 2" xfId="11592"/>
    <cellStyle name="Normal 9 7 5 2 2" xfId="28199"/>
    <cellStyle name="Normal 9 7 5 2 3" xfId="33029"/>
    <cellStyle name="Normal 9 7 5 2 4" xfId="38505"/>
    <cellStyle name="Normal 9 7 5 2 5" xfId="16440"/>
    <cellStyle name="Normal 9 7 5 3" xfId="9937"/>
    <cellStyle name="Normal 9 7 5 3 2" xfId="42691"/>
    <cellStyle name="Normal 9 7 5 3 3" xfId="26547"/>
    <cellStyle name="Normal 9 7 5 4" xfId="4804"/>
    <cellStyle name="Normal 9 7 5 4 2" xfId="21718"/>
    <cellStyle name="Normal 9 7 5 5" xfId="19575"/>
    <cellStyle name="Normal 9 7 5 6" xfId="31373"/>
    <cellStyle name="Normal 9 7 5 7" xfId="36783"/>
    <cellStyle name="Normal 9 7 5 8" xfId="14788"/>
    <cellStyle name="Normal 9 7 6" xfId="1730"/>
    <cellStyle name="Normal 9 7 6 2" xfId="11200"/>
    <cellStyle name="Normal 9 7 6 2 2" xfId="27807"/>
    <cellStyle name="Normal 9 7 6 3" xfId="19091"/>
    <cellStyle name="Normal 9 7 6 4" xfId="32639"/>
    <cellStyle name="Normal 9 7 6 5" xfId="38115"/>
    <cellStyle name="Normal 9 7 6 6" xfId="16048"/>
    <cellStyle name="Normal 9 7 7" xfId="8386"/>
    <cellStyle name="Normal 9 7 7 2" xfId="41786"/>
    <cellStyle name="Normal 9 7 7 3" xfId="25002"/>
    <cellStyle name="Normal 9 7 8" xfId="6740"/>
    <cellStyle name="Normal 9 7 8 2" xfId="40016"/>
    <cellStyle name="Normal 9 7 8 3" xfId="23363"/>
    <cellStyle name="Normal 9 7 9" xfId="4315"/>
    <cellStyle name="Normal 9 7 9 2" xfId="21230"/>
    <cellStyle name="Note 10" xfId="479"/>
    <cellStyle name="Note 10 2" xfId="480"/>
    <cellStyle name="Note 10 2 2" xfId="481"/>
    <cellStyle name="Note 10 2 2 2" xfId="482"/>
    <cellStyle name="Note 10 2 2 3" xfId="483"/>
    <cellStyle name="Note 10 2 2 3 10" xfId="18109"/>
    <cellStyle name="Note 10 2 2 3 11" xfId="29839"/>
    <cellStyle name="Note 10 2 2 3 12" xfId="34820"/>
    <cellStyle name="Note 10 2 2 3 13" xfId="13238"/>
    <cellStyle name="Note 10 2 2 3 2" xfId="1240"/>
    <cellStyle name="Note 10 2 2 3 2 10" xfId="13621"/>
    <cellStyle name="Note 10 2 2 3 2 2" xfId="3236"/>
    <cellStyle name="Note 10 2 2 3 2 2 2" xfId="10435"/>
    <cellStyle name="Note 10 2 2 3 2 2 2 2" xfId="27043"/>
    <cellStyle name="Note 10 2 2 3 2 2 3" xfId="20443"/>
    <cellStyle name="Note 10 2 2 3 2 2 4" xfId="31868"/>
    <cellStyle name="Note 10 2 2 3 2 2 5" xfId="37341"/>
    <cellStyle name="Note 10 2 2 3 2 2 6" xfId="15284"/>
    <cellStyle name="Note 10 2 2 3 2 3" xfId="12459"/>
    <cellStyle name="Note 10 2 2 3 2 3 2" xfId="29066"/>
    <cellStyle name="Note 10 2 2 3 2 3 3" xfId="33896"/>
    <cellStyle name="Note 10 2 2 3 2 3 4" xfId="39372"/>
    <cellStyle name="Note 10 2 2 3 2 3 5" xfId="17307"/>
    <cellStyle name="Note 10 2 2 3 2 4" xfId="8770"/>
    <cellStyle name="Note 10 2 2 3 2 4 2" xfId="40964"/>
    <cellStyle name="Note 10 2 2 3 2 4 3" xfId="25386"/>
    <cellStyle name="Note 10 2 2 3 2 5" xfId="7608"/>
    <cellStyle name="Note 10 2 2 3 2 5 2" xfId="41134"/>
    <cellStyle name="Note 10 2 2 3 2 5 3" xfId="24227"/>
    <cellStyle name="Note 10 2 2 3 2 6" xfId="5815"/>
    <cellStyle name="Note 10 2 2 3 2 6 2" xfId="22586"/>
    <cellStyle name="Note 10 2 2 3 2 7" xfId="18603"/>
    <cellStyle name="Note 10 2 2 3 2 8" xfId="30221"/>
    <cellStyle name="Note 10 2 2 3 2 9" xfId="35553"/>
    <cellStyle name="Note 10 2 2 3 3" xfId="3736"/>
    <cellStyle name="Note 10 2 2 3 3 10" xfId="14000"/>
    <cellStyle name="Note 10 2 2 3 3 2" xfId="10815"/>
    <cellStyle name="Note 10 2 2 3 3 2 2" xfId="27422"/>
    <cellStyle name="Note 10 2 2 3 3 2 3" xfId="32247"/>
    <cellStyle name="Note 10 2 2 3 3 2 4" xfId="37720"/>
    <cellStyle name="Note 10 2 2 3 3 2 5" xfId="15663"/>
    <cellStyle name="Note 10 2 2 3 3 3" xfId="12838"/>
    <cellStyle name="Note 10 2 2 3 3 3 2" xfId="29445"/>
    <cellStyle name="Note 10 2 2 3 3 3 3" xfId="34275"/>
    <cellStyle name="Note 10 2 2 3 3 3 4" xfId="39751"/>
    <cellStyle name="Note 10 2 2 3 3 3 5" xfId="17686"/>
    <cellStyle name="Note 10 2 2 3 3 4" xfId="9149"/>
    <cellStyle name="Note 10 2 2 3 3 4 2" xfId="40303"/>
    <cellStyle name="Note 10 2 2 3 3 4 3" xfId="25765"/>
    <cellStyle name="Note 10 2 2 3 3 5" xfId="7987"/>
    <cellStyle name="Note 10 2 2 3 3 5 2" xfId="41661"/>
    <cellStyle name="Note 10 2 2 3 3 5 3" xfId="24606"/>
    <cellStyle name="Note 10 2 2 3 3 6" xfId="6315"/>
    <cellStyle name="Note 10 2 2 3 3 6 2" xfId="22965"/>
    <cellStyle name="Note 10 2 2 3 3 7" xfId="20823"/>
    <cellStyle name="Note 10 2 2 3 3 8" xfId="30600"/>
    <cellStyle name="Note 10 2 2 3 3 9" xfId="35998"/>
    <cellStyle name="Note 10 2 2 3 4" xfId="2850"/>
    <cellStyle name="Note 10 2 2 3 4 2" xfId="12076"/>
    <cellStyle name="Note 10 2 2 3 4 2 2" xfId="28683"/>
    <cellStyle name="Note 10 2 2 3 4 2 3" xfId="33513"/>
    <cellStyle name="Note 10 2 2 3 4 2 4" xfId="38989"/>
    <cellStyle name="Note 10 2 2 3 4 2 5" xfId="16924"/>
    <cellStyle name="Note 10 2 2 3 4 3" xfId="9549"/>
    <cellStyle name="Note 10 2 2 3 4 3 2" xfId="42306"/>
    <cellStyle name="Note 10 2 2 3 4 3 3" xfId="26159"/>
    <cellStyle name="Note 10 2 2 3 4 4" xfId="7225"/>
    <cellStyle name="Note 10 2 2 3 4 4 2" xfId="41154"/>
    <cellStyle name="Note 10 2 2 3 4 4 3" xfId="23844"/>
    <cellStyle name="Note 10 2 2 3 4 5" xfId="5431"/>
    <cellStyle name="Note 10 2 2 3 4 5 2" xfId="22203"/>
    <cellStyle name="Note 10 2 2 3 4 6" xfId="20060"/>
    <cellStyle name="Note 10 2 2 3 4 7" xfId="30985"/>
    <cellStyle name="Note 10 2 2 3 4 8" xfId="36391"/>
    <cellStyle name="Note 10 2 2 3 4 9" xfId="14400"/>
    <cellStyle name="Note 10 2 2 3 5" xfId="2224"/>
    <cellStyle name="Note 10 2 2 3 5 2" xfId="11594"/>
    <cellStyle name="Note 10 2 2 3 5 2 2" xfId="28201"/>
    <cellStyle name="Note 10 2 2 3 5 2 3" xfId="33031"/>
    <cellStyle name="Note 10 2 2 3 5 2 4" xfId="38507"/>
    <cellStyle name="Note 10 2 2 3 5 2 5" xfId="16442"/>
    <cellStyle name="Note 10 2 2 3 5 3" xfId="9939"/>
    <cellStyle name="Note 10 2 2 3 5 3 2" xfId="42693"/>
    <cellStyle name="Note 10 2 2 3 5 3 3" xfId="26549"/>
    <cellStyle name="Note 10 2 2 3 5 4" xfId="4806"/>
    <cellStyle name="Note 10 2 2 3 5 4 2" xfId="21720"/>
    <cellStyle name="Note 10 2 2 3 5 5" xfId="19577"/>
    <cellStyle name="Note 10 2 2 3 5 6" xfId="31375"/>
    <cellStyle name="Note 10 2 2 3 5 7" xfId="36785"/>
    <cellStyle name="Note 10 2 2 3 5 8" xfId="14790"/>
    <cellStyle name="Note 10 2 2 3 6" xfId="1733"/>
    <cellStyle name="Note 10 2 2 3 6 2" xfId="11201"/>
    <cellStyle name="Note 10 2 2 3 6 2 2" xfId="27808"/>
    <cellStyle name="Note 10 2 2 3 6 3" xfId="19094"/>
    <cellStyle name="Note 10 2 2 3 6 4" xfId="32640"/>
    <cellStyle name="Note 10 2 2 3 6 5" xfId="38116"/>
    <cellStyle name="Note 10 2 2 3 6 6" xfId="16049"/>
    <cellStyle name="Note 10 2 2 3 7" xfId="8387"/>
    <cellStyle name="Note 10 2 2 3 7 2" xfId="40403"/>
    <cellStyle name="Note 10 2 2 3 7 3" xfId="25003"/>
    <cellStyle name="Note 10 2 2 3 8" xfId="6742"/>
    <cellStyle name="Note 10 2 2 3 8 2" xfId="34571"/>
    <cellStyle name="Note 10 2 2 3 8 3" xfId="23365"/>
    <cellStyle name="Note 10 2 2 3 9" xfId="4318"/>
    <cellStyle name="Note 10 2 2 3 9 2" xfId="21233"/>
    <cellStyle name="Note 10 2 2 4" xfId="2223"/>
    <cellStyle name="Note 10 2 2 4 2" xfId="11593"/>
    <cellStyle name="Note 10 2 2 4 2 2" xfId="28200"/>
    <cellStyle name="Note 10 2 2 4 2 3" xfId="33030"/>
    <cellStyle name="Note 10 2 2 4 2 4" xfId="38506"/>
    <cellStyle name="Note 10 2 2 4 2 5" xfId="16441"/>
    <cellStyle name="Note 10 2 2 4 3" xfId="9938"/>
    <cellStyle name="Note 10 2 2 4 3 2" xfId="42692"/>
    <cellStyle name="Note 10 2 2 4 3 3" xfId="26548"/>
    <cellStyle name="Note 10 2 2 4 4" xfId="4805"/>
    <cellStyle name="Note 10 2 2 4 4 2" xfId="21719"/>
    <cellStyle name="Note 10 2 2 4 5" xfId="19576"/>
    <cellStyle name="Note 10 2 2 4 6" xfId="31374"/>
    <cellStyle name="Note 10 2 2 4 7" xfId="36784"/>
    <cellStyle name="Note 10 2 2 4 8" xfId="14789"/>
    <cellStyle name="Note 10 2 2 5" xfId="6741"/>
    <cellStyle name="Note 10 2 2 5 2" xfId="41132"/>
    <cellStyle name="Note 10 2 2 5 3" xfId="23364"/>
    <cellStyle name="Note 10 2 3" xfId="484"/>
    <cellStyle name="Note 10 2 3 10" xfId="18110"/>
    <cellStyle name="Note 10 2 3 11" xfId="29840"/>
    <cellStyle name="Note 10 2 3 12" xfId="34821"/>
    <cellStyle name="Note 10 2 3 13" xfId="13239"/>
    <cellStyle name="Note 10 2 3 2" xfId="1241"/>
    <cellStyle name="Note 10 2 3 2 10" xfId="13622"/>
    <cellStyle name="Note 10 2 3 2 2" xfId="3237"/>
    <cellStyle name="Note 10 2 3 2 2 2" xfId="10436"/>
    <cellStyle name="Note 10 2 3 2 2 2 2" xfId="27044"/>
    <cellStyle name="Note 10 2 3 2 2 3" xfId="20444"/>
    <cellStyle name="Note 10 2 3 2 2 4" xfId="31869"/>
    <cellStyle name="Note 10 2 3 2 2 5" xfId="37342"/>
    <cellStyle name="Note 10 2 3 2 2 6" xfId="15285"/>
    <cellStyle name="Note 10 2 3 2 3" xfId="12460"/>
    <cellStyle name="Note 10 2 3 2 3 2" xfId="29067"/>
    <cellStyle name="Note 10 2 3 2 3 3" xfId="33897"/>
    <cellStyle name="Note 10 2 3 2 3 4" xfId="39373"/>
    <cellStyle name="Note 10 2 3 2 3 5" xfId="17308"/>
    <cellStyle name="Note 10 2 3 2 4" xfId="8771"/>
    <cellStyle name="Note 10 2 3 2 4 2" xfId="41315"/>
    <cellStyle name="Note 10 2 3 2 4 3" xfId="25387"/>
    <cellStyle name="Note 10 2 3 2 5" xfId="7609"/>
    <cellStyle name="Note 10 2 3 2 5 2" xfId="36000"/>
    <cellStyle name="Note 10 2 3 2 5 3" xfId="24228"/>
    <cellStyle name="Note 10 2 3 2 6" xfId="5816"/>
    <cellStyle name="Note 10 2 3 2 6 2" xfId="22587"/>
    <cellStyle name="Note 10 2 3 2 7" xfId="18604"/>
    <cellStyle name="Note 10 2 3 2 8" xfId="30222"/>
    <cellStyle name="Note 10 2 3 2 9" xfId="35554"/>
    <cellStyle name="Note 10 2 3 3" xfId="3737"/>
    <cellStyle name="Note 10 2 3 3 10" xfId="14001"/>
    <cellStyle name="Note 10 2 3 3 2" xfId="10816"/>
    <cellStyle name="Note 10 2 3 3 2 2" xfId="27423"/>
    <cellStyle name="Note 10 2 3 3 2 3" xfId="32248"/>
    <cellStyle name="Note 10 2 3 3 2 4" xfId="37721"/>
    <cellStyle name="Note 10 2 3 3 2 5" xfId="15664"/>
    <cellStyle name="Note 10 2 3 3 3" xfId="12839"/>
    <cellStyle name="Note 10 2 3 3 3 2" xfId="29446"/>
    <cellStyle name="Note 10 2 3 3 3 3" xfId="34276"/>
    <cellStyle name="Note 10 2 3 3 3 4" xfId="39752"/>
    <cellStyle name="Note 10 2 3 3 3 5" xfId="17687"/>
    <cellStyle name="Note 10 2 3 3 4" xfId="9150"/>
    <cellStyle name="Note 10 2 3 3 4 2" xfId="40291"/>
    <cellStyle name="Note 10 2 3 3 4 3" xfId="25766"/>
    <cellStyle name="Note 10 2 3 3 5" xfId="7988"/>
    <cellStyle name="Note 10 2 3 3 5 2" xfId="41805"/>
    <cellStyle name="Note 10 2 3 3 5 3" xfId="24607"/>
    <cellStyle name="Note 10 2 3 3 6" xfId="6316"/>
    <cellStyle name="Note 10 2 3 3 6 2" xfId="22966"/>
    <cellStyle name="Note 10 2 3 3 7" xfId="20824"/>
    <cellStyle name="Note 10 2 3 3 8" xfId="30601"/>
    <cellStyle name="Note 10 2 3 3 9" xfId="35999"/>
    <cellStyle name="Note 10 2 3 4" xfId="2851"/>
    <cellStyle name="Note 10 2 3 4 2" xfId="12077"/>
    <cellStyle name="Note 10 2 3 4 2 2" xfId="28684"/>
    <cellStyle name="Note 10 2 3 4 2 3" xfId="33514"/>
    <cellStyle name="Note 10 2 3 4 2 4" xfId="38990"/>
    <cellStyle name="Note 10 2 3 4 2 5" xfId="16925"/>
    <cellStyle name="Note 10 2 3 4 3" xfId="9550"/>
    <cellStyle name="Note 10 2 3 4 3 2" xfId="42307"/>
    <cellStyle name="Note 10 2 3 4 3 3" xfId="26160"/>
    <cellStyle name="Note 10 2 3 4 4" xfId="7226"/>
    <cellStyle name="Note 10 2 3 4 4 2" xfId="37101"/>
    <cellStyle name="Note 10 2 3 4 4 3" xfId="23845"/>
    <cellStyle name="Note 10 2 3 4 5" xfId="5432"/>
    <cellStyle name="Note 10 2 3 4 5 2" xfId="22204"/>
    <cellStyle name="Note 10 2 3 4 6" xfId="20061"/>
    <cellStyle name="Note 10 2 3 4 7" xfId="30986"/>
    <cellStyle name="Note 10 2 3 4 8" xfId="36392"/>
    <cellStyle name="Note 10 2 3 4 9" xfId="14401"/>
    <cellStyle name="Note 10 2 3 5" xfId="2225"/>
    <cellStyle name="Note 10 2 3 5 2" xfId="11595"/>
    <cellStyle name="Note 10 2 3 5 2 2" xfId="28202"/>
    <cellStyle name="Note 10 2 3 5 2 3" xfId="33032"/>
    <cellStyle name="Note 10 2 3 5 2 4" xfId="38508"/>
    <cellStyle name="Note 10 2 3 5 2 5" xfId="16443"/>
    <cellStyle name="Note 10 2 3 5 3" xfId="9940"/>
    <cellStyle name="Note 10 2 3 5 3 2" xfId="42694"/>
    <cellStyle name="Note 10 2 3 5 3 3" xfId="26550"/>
    <cellStyle name="Note 10 2 3 5 4" xfId="4807"/>
    <cellStyle name="Note 10 2 3 5 4 2" xfId="21721"/>
    <cellStyle name="Note 10 2 3 5 5" xfId="19578"/>
    <cellStyle name="Note 10 2 3 5 6" xfId="31376"/>
    <cellStyle name="Note 10 2 3 5 7" xfId="36786"/>
    <cellStyle name="Note 10 2 3 5 8" xfId="14791"/>
    <cellStyle name="Note 10 2 3 6" xfId="1734"/>
    <cellStyle name="Note 10 2 3 6 2" xfId="11202"/>
    <cellStyle name="Note 10 2 3 6 2 2" xfId="27809"/>
    <cellStyle name="Note 10 2 3 6 3" xfId="19095"/>
    <cellStyle name="Note 10 2 3 6 4" xfId="32641"/>
    <cellStyle name="Note 10 2 3 6 5" xfId="38117"/>
    <cellStyle name="Note 10 2 3 6 6" xfId="16050"/>
    <cellStyle name="Note 10 2 3 7" xfId="8388"/>
    <cellStyle name="Note 10 2 3 7 2" xfId="40290"/>
    <cellStyle name="Note 10 2 3 7 3" xfId="25004"/>
    <cellStyle name="Note 10 2 3 8" xfId="6743"/>
    <cellStyle name="Note 10 2 3 8 2" xfId="41008"/>
    <cellStyle name="Note 10 2 3 8 3" xfId="23366"/>
    <cellStyle name="Note 10 2 3 9" xfId="4319"/>
    <cellStyle name="Note 10 2 3 9 2" xfId="21234"/>
    <cellStyle name="Note 10 2 4" xfId="1239"/>
    <cellStyle name="Note 10 2 4 2" xfId="18602"/>
    <cellStyle name="Note 10 2 5" xfId="1732"/>
    <cellStyle name="Note 10 2 5 2" xfId="19093"/>
    <cellStyle name="Note 10 2 6" xfId="4317"/>
    <cellStyle name="Note 10 2 6 2" xfId="21232"/>
    <cellStyle name="Note 10 2 7" xfId="18108"/>
    <cellStyle name="Note 10 3" xfId="485"/>
    <cellStyle name="Note 10 3 2" xfId="486"/>
    <cellStyle name="Note 10 3 2 2" xfId="487"/>
    <cellStyle name="Note 10 3 2 3" xfId="488"/>
    <cellStyle name="Note 10 3 2 3 10" xfId="18112"/>
    <cellStyle name="Note 10 3 2 3 11" xfId="29841"/>
    <cellStyle name="Note 10 3 2 3 12" xfId="34823"/>
    <cellStyle name="Note 10 3 2 3 13" xfId="13240"/>
    <cellStyle name="Note 10 3 2 3 2" xfId="1243"/>
    <cellStyle name="Note 10 3 2 3 2 10" xfId="13623"/>
    <cellStyle name="Note 10 3 2 3 2 2" xfId="3238"/>
    <cellStyle name="Note 10 3 2 3 2 2 2" xfId="10437"/>
    <cellStyle name="Note 10 3 2 3 2 2 2 2" xfId="27045"/>
    <cellStyle name="Note 10 3 2 3 2 2 3" xfId="20445"/>
    <cellStyle name="Note 10 3 2 3 2 2 4" xfId="31870"/>
    <cellStyle name="Note 10 3 2 3 2 2 5" xfId="37343"/>
    <cellStyle name="Note 10 3 2 3 2 2 6" xfId="15286"/>
    <cellStyle name="Note 10 3 2 3 2 3" xfId="12461"/>
    <cellStyle name="Note 10 3 2 3 2 3 2" xfId="29068"/>
    <cellStyle name="Note 10 3 2 3 2 3 3" xfId="33898"/>
    <cellStyle name="Note 10 3 2 3 2 3 4" xfId="39374"/>
    <cellStyle name="Note 10 3 2 3 2 3 5" xfId="17309"/>
    <cellStyle name="Note 10 3 2 3 2 4" xfId="8772"/>
    <cellStyle name="Note 10 3 2 3 2 4 2" xfId="41540"/>
    <cellStyle name="Note 10 3 2 3 2 4 3" xfId="25388"/>
    <cellStyle name="Note 10 3 2 3 2 5" xfId="7610"/>
    <cellStyle name="Note 10 3 2 3 2 5 2" xfId="41798"/>
    <cellStyle name="Note 10 3 2 3 2 5 3" xfId="24229"/>
    <cellStyle name="Note 10 3 2 3 2 6" xfId="5817"/>
    <cellStyle name="Note 10 3 2 3 2 6 2" xfId="22588"/>
    <cellStyle name="Note 10 3 2 3 2 7" xfId="18606"/>
    <cellStyle name="Note 10 3 2 3 2 8" xfId="30223"/>
    <cellStyle name="Note 10 3 2 3 2 9" xfId="35555"/>
    <cellStyle name="Note 10 3 2 3 3" xfId="3739"/>
    <cellStyle name="Note 10 3 2 3 3 10" xfId="14002"/>
    <cellStyle name="Note 10 3 2 3 3 2" xfId="10817"/>
    <cellStyle name="Note 10 3 2 3 3 2 2" xfId="27424"/>
    <cellStyle name="Note 10 3 2 3 3 2 3" xfId="32249"/>
    <cellStyle name="Note 10 3 2 3 3 2 4" xfId="37722"/>
    <cellStyle name="Note 10 3 2 3 3 2 5" xfId="15665"/>
    <cellStyle name="Note 10 3 2 3 3 3" xfId="12840"/>
    <cellStyle name="Note 10 3 2 3 3 3 2" xfId="29447"/>
    <cellStyle name="Note 10 3 2 3 3 3 3" xfId="34277"/>
    <cellStyle name="Note 10 3 2 3 3 3 4" xfId="39753"/>
    <cellStyle name="Note 10 3 2 3 3 3 5" xfId="17688"/>
    <cellStyle name="Note 10 3 2 3 3 4" xfId="9151"/>
    <cellStyle name="Note 10 3 2 3 3 4 2" xfId="41706"/>
    <cellStyle name="Note 10 3 2 3 3 4 3" xfId="25767"/>
    <cellStyle name="Note 10 3 2 3 3 5" xfId="7989"/>
    <cellStyle name="Note 10 3 2 3 3 5 2" xfId="40259"/>
    <cellStyle name="Note 10 3 2 3 3 5 3" xfId="24608"/>
    <cellStyle name="Note 10 3 2 3 3 6" xfId="6318"/>
    <cellStyle name="Note 10 3 2 3 3 6 2" xfId="22967"/>
    <cellStyle name="Note 10 3 2 3 3 7" xfId="20825"/>
    <cellStyle name="Note 10 3 2 3 3 8" xfId="30602"/>
    <cellStyle name="Note 10 3 2 3 3 9" xfId="36001"/>
    <cellStyle name="Note 10 3 2 3 4" xfId="2852"/>
    <cellStyle name="Note 10 3 2 3 4 2" xfId="12078"/>
    <cellStyle name="Note 10 3 2 3 4 2 2" xfId="28685"/>
    <cellStyle name="Note 10 3 2 3 4 2 3" xfId="33515"/>
    <cellStyle name="Note 10 3 2 3 4 2 4" xfId="38991"/>
    <cellStyle name="Note 10 3 2 3 4 2 5" xfId="16926"/>
    <cellStyle name="Note 10 3 2 3 4 3" xfId="9551"/>
    <cellStyle name="Note 10 3 2 3 4 3 2" xfId="42308"/>
    <cellStyle name="Note 10 3 2 3 4 3 3" xfId="26161"/>
    <cellStyle name="Note 10 3 2 3 4 4" xfId="7227"/>
    <cellStyle name="Note 10 3 2 3 4 4 2" xfId="41763"/>
    <cellStyle name="Note 10 3 2 3 4 4 3" xfId="23846"/>
    <cellStyle name="Note 10 3 2 3 4 5" xfId="5433"/>
    <cellStyle name="Note 10 3 2 3 4 5 2" xfId="22205"/>
    <cellStyle name="Note 10 3 2 3 4 6" xfId="20062"/>
    <cellStyle name="Note 10 3 2 3 4 7" xfId="30987"/>
    <cellStyle name="Note 10 3 2 3 4 8" xfId="36393"/>
    <cellStyle name="Note 10 3 2 3 4 9" xfId="14402"/>
    <cellStyle name="Note 10 3 2 3 5" xfId="2227"/>
    <cellStyle name="Note 10 3 2 3 5 2" xfId="11597"/>
    <cellStyle name="Note 10 3 2 3 5 2 2" xfId="28204"/>
    <cellStyle name="Note 10 3 2 3 5 2 3" xfId="33034"/>
    <cellStyle name="Note 10 3 2 3 5 2 4" xfId="38510"/>
    <cellStyle name="Note 10 3 2 3 5 2 5" xfId="16445"/>
    <cellStyle name="Note 10 3 2 3 5 3" xfId="9942"/>
    <cellStyle name="Note 10 3 2 3 5 3 2" xfId="42696"/>
    <cellStyle name="Note 10 3 2 3 5 3 3" xfId="26552"/>
    <cellStyle name="Note 10 3 2 3 5 4" xfId="4809"/>
    <cellStyle name="Note 10 3 2 3 5 4 2" xfId="21723"/>
    <cellStyle name="Note 10 3 2 3 5 5" xfId="19580"/>
    <cellStyle name="Note 10 3 2 3 5 6" xfId="31378"/>
    <cellStyle name="Note 10 3 2 3 5 7" xfId="36788"/>
    <cellStyle name="Note 10 3 2 3 5 8" xfId="14793"/>
    <cellStyle name="Note 10 3 2 3 6" xfId="1736"/>
    <cellStyle name="Note 10 3 2 3 6 2" xfId="11203"/>
    <cellStyle name="Note 10 3 2 3 6 2 2" xfId="27810"/>
    <cellStyle name="Note 10 3 2 3 6 3" xfId="19097"/>
    <cellStyle name="Note 10 3 2 3 6 4" xfId="32642"/>
    <cellStyle name="Note 10 3 2 3 6 5" xfId="38118"/>
    <cellStyle name="Note 10 3 2 3 6 6" xfId="16051"/>
    <cellStyle name="Note 10 3 2 3 7" xfId="8389"/>
    <cellStyle name="Note 10 3 2 3 7 2" xfId="40058"/>
    <cellStyle name="Note 10 3 2 3 7 3" xfId="25005"/>
    <cellStyle name="Note 10 3 2 3 8" xfId="6745"/>
    <cellStyle name="Note 10 3 2 3 8 2" xfId="39958"/>
    <cellStyle name="Note 10 3 2 3 8 3" xfId="23368"/>
    <cellStyle name="Note 10 3 2 3 9" xfId="4321"/>
    <cellStyle name="Note 10 3 2 3 9 2" xfId="21236"/>
    <cellStyle name="Note 10 3 2 4" xfId="2226"/>
    <cellStyle name="Note 10 3 2 4 2" xfId="11596"/>
    <cellStyle name="Note 10 3 2 4 2 2" xfId="28203"/>
    <cellStyle name="Note 10 3 2 4 2 3" xfId="33033"/>
    <cellStyle name="Note 10 3 2 4 2 4" xfId="38509"/>
    <cellStyle name="Note 10 3 2 4 2 5" xfId="16444"/>
    <cellStyle name="Note 10 3 2 4 3" xfId="9941"/>
    <cellStyle name="Note 10 3 2 4 3 2" xfId="42695"/>
    <cellStyle name="Note 10 3 2 4 3 3" xfId="26551"/>
    <cellStyle name="Note 10 3 2 4 4" xfId="4808"/>
    <cellStyle name="Note 10 3 2 4 4 2" xfId="21722"/>
    <cellStyle name="Note 10 3 2 4 5" xfId="19579"/>
    <cellStyle name="Note 10 3 2 4 6" xfId="31377"/>
    <cellStyle name="Note 10 3 2 4 7" xfId="36787"/>
    <cellStyle name="Note 10 3 2 4 8" xfId="14792"/>
    <cellStyle name="Note 10 3 2 5" xfId="6744"/>
    <cellStyle name="Note 10 3 2 5 2" xfId="41619"/>
    <cellStyle name="Note 10 3 2 5 3" xfId="23367"/>
    <cellStyle name="Note 10 3 3" xfId="489"/>
    <cellStyle name="Note 10 3 3 10" xfId="18113"/>
    <cellStyle name="Note 10 3 3 11" xfId="29842"/>
    <cellStyle name="Note 10 3 3 12" xfId="34824"/>
    <cellStyle name="Note 10 3 3 13" xfId="13241"/>
    <cellStyle name="Note 10 3 3 2" xfId="1244"/>
    <cellStyle name="Note 10 3 3 2 10" xfId="13624"/>
    <cellStyle name="Note 10 3 3 2 2" xfId="3239"/>
    <cellStyle name="Note 10 3 3 2 2 2" xfId="10438"/>
    <cellStyle name="Note 10 3 3 2 2 2 2" xfId="27046"/>
    <cellStyle name="Note 10 3 3 2 2 3" xfId="20446"/>
    <cellStyle name="Note 10 3 3 2 2 4" xfId="31871"/>
    <cellStyle name="Note 10 3 3 2 2 5" xfId="37344"/>
    <cellStyle name="Note 10 3 3 2 2 6" xfId="15287"/>
    <cellStyle name="Note 10 3 3 2 3" xfId="12462"/>
    <cellStyle name="Note 10 3 3 2 3 2" xfId="29069"/>
    <cellStyle name="Note 10 3 3 2 3 3" xfId="33899"/>
    <cellStyle name="Note 10 3 3 2 3 4" xfId="39375"/>
    <cellStyle name="Note 10 3 3 2 3 5" xfId="17310"/>
    <cellStyle name="Note 10 3 3 2 4" xfId="8773"/>
    <cellStyle name="Note 10 3 3 2 4 2" xfId="40667"/>
    <cellStyle name="Note 10 3 3 2 4 3" xfId="25389"/>
    <cellStyle name="Note 10 3 3 2 5" xfId="7611"/>
    <cellStyle name="Note 10 3 3 2 5 2" xfId="41974"/>
    <cellStyle name="Note 10 3 3 2 5 3" xfId="24230"/>
    <cellStyle name="Note 10 3 3 2 6" xfId="5818"/>
    <cellStyle name="Note 10 3 3 2 6 2" xfId="22589"/>
    <cellStyle name="Note 10 3 3 2 7" xfId="18607"/>
    <cellStyle name="Note 10 3 3 2 8" xfId="30224"/>
    <cellStyle name="Note 10 3 3 2 9" xfId="35556"/>
    <cellStyle name="Note 10 3 3 3" xfId="3740"/>
    <cellStyle name="Note 10 3 3 3 10" xfId="14003"/>
    <cellStyle name="Note 10 3 3 3 2" xfId="10818"/>
    <cellStyle name="Note 10 3 3 3 2 2" xfId="27425"/>
    <cellStyle name="Note 10 3 3 3 2 3" xfId="32250"/>
    <cellStyle name="Note 10 3 3 3 2 4" xfId="37723"/>
    <cellStyle name="Note 10 3 3 3 2 5" xfId="15666"/>
    <cellStyle name="Note 10 3 3 3 3" xfId="12841"/>
    <cellStyle name="Note 10 3 3 3 3 2" xfId="29448"/>
    <cellStyle name="Note 10 3 3 3 3 3" xfId="34278"/>
    <cellStyle name="Note 10 3 3 3 3 4" xfId="39754"/>
    <cellStyle name="Note 10 3 3 3 3 5" xfId="17689"/>
    <cellStyle name="Note 10 3 3 3 4" xfId="9152"/>
    <cellStyle name="Note 10 3 3 3 4 2" xfId="40390"/>
    <cellStyle name="Note 10 3 3 3 4 3" xfId="25768"/>
    <cellStyle name="Note 10 3 3 3 5" xfId="7990"/>
    <cellStyle name="Note 10 3 3 3 5 2" xfId="41159"/>
    <cellStyle name="Note 10 3 3 3 5 3" xfId="24609"/>
    <cellStyle name="Note 10 3 3 3 6" xfId="6319"/>
    <cellStyle name="Note 10 3 3 3 6 2" xfId="22968"/>
    <cellStyle name="Note 10 3 3 3 7" xfId="20826"/>
    <cellStyle name="Note 10 3 3 3 8" xfId="30603"/>
    <cellStyle name="Note 10 3 3 3 9" xfId="36002"/>
    <cellStyle name="Note 10 3 3 4" xfId="2853"/>
    <cellStyle name="Note 10 3 3 4 2" xfId="12079"/>
    <cellStyle name="Note 10 3 3 4 2 2" xfId="28686"/>
    <cellStyle name="Note 10 3 3 4 2 3" xfId="33516"/>
    <cellStyle name="Note 10 3 3 4 2 4" xfId="38992"/>
    <cellStyle name="Note 10 3 3 4 2 5" xfId="16927"/>
    <cellStyle name="Note 10 3 3 4 3" xfId="9552"/>
    <cellStyle name="Note 10 3 3 4 3 2" xfId="42309"/>
    <cellStyle name="Note 10 3 3 4 3 3" xfId="26162"/>
    <cellStyle name="Note 10 3 3 4 4" xfId="7228"/>
    <cellStyle name="Note 10 3 3 4 4 2" xfId="41063"/>
    <cellStyle name="Note 10 3 3 4 4 3" xfId="23847"/>
    <cellStyle name="Note 10 3 3 4 5" xfId="5434"/>
    <cellStyle name="Note 10 3 3 4 5 2" xfId="22206"/>
    <cellStyle name="Note 10 3 3 4 6" xfId="20063"/>
    <cellStyle name="Note 10 3 3 4 7" xfId="30988"/>
    <cellStyle name="Note 10 3 3 4 8" xfId="36394"/>
    <cellStyle name="Note 10 3 3 4 9" xfId="14403"/>
    <cellStyle name="Note 10 3 3 5" xfId="2228"/>
    <cellStyle name="Note 10 3 3 5 2" xfId="11598"/>
    <cellStyle name="Note 10 3 3 5 2 2" xfId="28205"/>
    <cellStyle name="Note 10 3 3 5 2 3" xfId="33035"/>
    <cellStyle name="Note 10 3 3 5 2 4" xfId="38511"/>
    <cellStyle name="Note 10 3 3 5 2 5" xfId="16446"/>
    <cellStyle name="Note 10 3 3 5 3" xfId="9943"/>
    <cellStyle name="Note 10 3 3 5 3 2" xfId="42697"/>
    <cellStyle name="Note 10 3 3 5 3 3" xfId="26553"/>
    <cellStyle name="Note 10 3 3 5 4" xfId="4810"/>
    <cellStyle name="Note 10 3 3 5 4 2" xfId="21724"/>
    <cellStyle name="Note 10 3 3 5 5" xfId="19581"/>
    <cellStyle name="Note 10 3 3 5 6" xfId="31379"/>
    <cellStyle name="Note 10 3 3 5 7" xfId="36789"/>
    <cellStyle name="Note 10 3 3 5 8" xfId="14794"/>
    <cellStyle name="Note 10 3 3 6" xfId="1737"/>
    <cellStyle name="Note 10 3 3 6 2" xfId="11204"/>
    <cellStyle name="Note 10 3 3 6 2 2" xfId="27811"/>
    <cellStyle name="Note 10 3 3 6 3" xfId="19098"/>
    <cellStyle name="Note 10 3 3 6 4" xfId="32643"/>
    <cellStyle name="Note 10 3 3 6 5" xfId="38119"/>
    <cellStyle name="Note 10 3 3 6 6" xfId="16052"/>
    <cellStyle name="Note 10 3 3 7" xfId="8390"/>
    <cellStyle name="Note 10 3 3 7 2" xfId="40698"/>
    <cellStyle name="Note 10 3 3 7 3" xfId="25006"/>
    <cellStyle name="Note 10 3 3 8" xfId="6746"/>
    <cellStyle name="Note 10 3 3 8 2" xfId="34879"/>
    <cellStyle name="Note 10 3 3 8 3" xfId="23369"/>
    <cellStyle name="Note 10 3 3 9" xfId="4322"/>
    <cellStyle name="Note 10 3 3 9 2" xfId="21237"/>
    <cellStyle name="Note 10 3 4" xfId="1242"/>
    <cellStyle name="Note 10 3 4 2" xfId="18605"/>
    <cellStyle name="Note 10 3 5" xfId="1735"/>
    <cellStyle name="Note 10 3 5 2" xfId="19096"/>
    <cellStyle name="Note 10 3 6" xfId="4320"/>
    <cellStyle name="Note 10 3 6 2" xfId="21235"/>
    <cellStyle name="Note 10 3 7" xfId="18111"/>
    <cellStyle name="Note 10 4" xfId="490"/>
    <cellStyle name="Note 10 4 2" xfId="491"/>
    <cellStyle name="Note 10 4 3" xfId="492"/>
    <cellStyle name="Note 10 4 3 10" xfId="18114"/>
    <cellStyle name="Note 10 4 3 11" xfId="29843"/>
    <cellStyle name="Note 10 4 3 12" xfId="34825"/>
    <cellStyle name="Note 10 4 3 13" xfId="13242"/>
    <cellStyle name="Note 10 4 3 2" xfId="1245"/>
    <cellStyle name="Note 10 4 3 2 10" xfId="13625"/>
    <cellStyle name="Note 10 4 3 2 2" xfId="3240"/>
    <cellStyle name="Note 10 4 3 2 2 2" xfId="10439"/>
    <cellStyle name="Note 10 4 3 2 2 2 2" xfId="27047"/>
    <cellStyle name="Note 10 4 3 2 2 3" xfId="20447"/>
    <cellStyle name="Note 10 4 3 2 2 4" xfId="31872"/>
    <cellStyle name="Note 10 4 3 2 2 5" xfId="37345"/>
    <cellStyle name="Note 10 4 3 2 2 6" xfId="15288"/>
    <cellStyle name="Note 10 4 3 2 3" xfId="12463"/>
    <cellStyle name="Note 10 4 3 2 3 2" xfId="29070"/>
    <cellStyle name="Note 10 4 3 2 3 3" xfId="33900"/>
    <cellStyle name="Note 10 4 3 2 3 4" xfId="39376"/>
    <cellStyle name="Note 10 4 3 2 3 5" xfId="17311"/>
    <cellStyle name="Note 10 4 3 2 4" xfId="8774"/>
    <cellStyle name="Note 10 4 3 2 4 2" xfId="41014"/>
    <cellStyle name="Note 10 4 3 2 4 3" xfId="25390"/>
    <cellStyle name="Note 10 4 3 2 5" xfId="7612"/>
    <cellStyle name="Note 10 4 3 2 5 2" xfId="41251"/>
    <cellStyle name="Note 10 4 3 2 5 3" xfId="24231"/>
    <cellStyle name="Note 10 4 3 2 6" xfId="5819"/>
    <cellStyle name="Note 10 4 3 2 6 2" xfId="22590"/>
    <cellStyle name="Note 10 4 3 2 7" xfId="18608"/>
    <cellStyle name="Note 10 4 3 2 8" xfId="30225"/>
    <cellStyle name="Note 10 4 3 2 9" xfId="35557"/>
    <cellStyle name="Note 10 4 3 3" xfId="3741"/>
    <cellStyle name="Note 10 4 3 3 10" xfId="14004"/>
    <cellStyle name="Note 10 4 3 3 2" xfId="10819"/>
    <cellStyle name="Note 10 4 3 3 2 2" xfId="27426"/>
    <cellStyle name="Note 10 4 3 3 2 3" xfId="32251"/>
    <cellStyle name="Note 10 4 3 3 2 4" xfId="37724"/>
    <cellStyle name="Note 10 4 3 3 2 5" xfId="15667"/>
    <cellStyle name="Note 10 4 3 3 3" xfId="12842"/>
    <cellStyle name="Note 10 4 3 3 3 2" xfId="29449"/>
    <cellStyle name="Note 10 4 3 3 3 3" xfId="34279"/>
    <cellStyle name="Note 10 4 3 3 3 4" xfId="39755"/>
    <cellStyle name="Note 10 4 3 3 3 5" xfId="17690"/>
    <cellStyle name="Note 10 4 3 3 4" xfId="9153"/>
    <cellStyle name="Note 10 4 3 3 4 2" xfId="40629"/>
    <cellStyle name="Note 10 4 3 3 4 3" xfId="25769"/>
    <cellStyle name="Note 10 4 3 3 5" xfId="7991"/>
    <cellStyle name="Note 10 4 3 3 5 2" xfId="41459"/>
    <cellStyle name="Note 10 4 3 3 5 3" xfId="24610"/>
    <cellStyle name="Note 10 4 3 3 6" xfId="6320"/>
    <cellStyle name="Note 10 4 3 3 6 2" xfId="22969"/>
    <cellStyle name="Note 10 4 3 3 7" xfId="20827"/>
    <cellStyle name="Note 10 4 3 3 8" xfId="30604"/>
    <cellStyle name="Note 10 4 3 3 9" xfId="36003"/>
    <cellStyle name="Note 10 4 3 4" xfId="2854"/>
    <cellStyle name="Note 10 4 3 4 2" xfId="12080"/>
    <cellStyle name="Note 10 4 3 4 2 2" xfId="28687"/>
    <cellStyle name="Note 10 4 3 4 2 3" xfId="33517"/>
    <cellStyle name="Note 10 4 3 4 2 4" xfId="38993"/>
    <cellStyle name="Note 10 4 3 4 2 5" xfId="16928"/>
    <cellStyle name="Note 10 4 3 4 3" xfId="9553"/>
    <cellStyle name="Note 10 4 3 4 3 2" xfId="42310"/>
    <cellStyle name="Note 10 4 3 4 3 3" xfId="26163"/>
    <cellStyle name="Note 10 4 3 4 4" xfId="7229"/>
    <cellStyle name="Note 10 4 3 4 4 2" xfId="41240"/>
    <cellStyle name="Note 10 4 3 4 4 3" xfId="23848"/>
    <cellStyle name="Note 10 4 3 4 5" xfId="5435"/>
    <cellStyle name="Note 10 4 3 4 5 2" xfId="22207"/>
    <cellStyle name="Note 10 4 3 4 6" xfId="20064"/>
    <cellStyle name="Note 10 4 3 4 7" xfId="30989"/>
    <cellStyle name="Note 10 4 3 4 8" xfId="36395"/>
    <cellStyle name="Note 10 4 3 4 9" xfId="14404"/>
    <cellStyle name="Note 10 4 3 5" xfId="2230"/>
    <cellStyle name="Note 10 4 3 5 2" xfId="11600"/>
    <cellStyle name="Note 10 4 3 5 2 2" xfId="28207"/>
    <cellStyle name="Note 10 4 3 5 2 3" xfId="33037"/>
    <cellStyle name="Note 10 4 3 5 2 4" xfId="38513"/>
    <cellStyle name="Note 10 4 3 5 2 5" xfId="16448"/>
    <cellStyle name="Note 10 4 3 5 3" xfId="9945"/>
    <cellStyle name="Note 10 4 3 5 3 2" xfId="42699"/>
    <cellStyle name="Note 10 4 3 5 3 3" xfId="26555"/>
    <cellStyle name="Note 10 4 3 5 4" xfId="4812"/>
    <cellStyle name="Note 10 4 3 5 4 2" xfId="21726"/>
    <cellStyle name="Note 10 4 3 5 5" xfId="19583"/>
    <cellStyle name="Note 10 4 3 5 6" xfId="31381"/>
    <cellStyle name="Note 10 4 3 5 7" xfId="36791"/>
    <cellStyle name="Note 10 4 3 5 8" xfId="14796"/>
    <cellStyle name="Note 10 4 3 6" xfId="1738"/>
    <cellStyle name="Note 10 4 3 6 2" xfId="11205"/>
    <cellStyle name="Note 10 4 3 6 2 2" xfId="27812"/>
    <cellStyle name="Note 10 4 3 6 3" xfId="19099"/>
    <cellStyle name="Note 10 4 3 6 4" xfId="32644"/>
    <cellStyle name="Note 10 4 3 6 5" xfId="38120"/>
    <cellStyle name="Note 10 4 3 6 6" xfId="16053"/>
    <cellStyle name="Note 10 4 3 7" xfId="8391"/>
    <cellStyle name="Note 10 4 3 7 2" xfId="41794"/>
    <cellStyle name="Note 10 4 3 7 3" xfId="25007"/>
    <cellStyle name="Note 10 4 3 8" xfId="6748"/>
    <cellStyle name="Note 10 4 3 8 2" xfId="42073"/>
    <cellStyle name="Note 10 4 3 8 3" xfId="23371"/>
    <cellStyle name="Note 10 4 3 9" xfId="4323"/>
    <cellStyle name="Note 10 4 3 9 2" xfId="21238"/>
    <cellStyle name="Note 10 4 4" xfId="2229"/>
    <cellStyle name="Note 10 4 4 2" xfId="11599"/>
    <cellStyle name="Note 10 4 4 2 2" xfId="28206"/>
    <cellStyle name="Note 10 4 4 2 3" xfId="33036"/>
    <cellStyle name="Note 10 4 4 2 4" xfId="38512"/>
    <cellStyle name="Note 10 4 4 2 5" xfId="16447"/>
    <cellStyle name="Note 10 4 4 3" xfId="9944"/>
    <cellStyle name="Note 10 4 4 3 2" xfId="42698"/>
    <cellStyle name="Note 10 4 4 3 3" xfId="26554"/>
    <cellStyle name="Note 10 4 4 4" xfId="4811"/>
    <cellStyle name="Note 10 4 4 4 2" xfId="21725"/>
    <cellStyle name="Note 10 4 4 5" xfId="19582"/>
    <cellStyle name="Note 10 4 4 6" xfId="31380"/>
    <cellStyle name="Note 10 4 4 7" xfId="36790"/>
    <cellStyle name="Note 10 4 4 8" xfId="14795"/>
    <cellStyle name="Note 10 4 5" xfId="6747"/>
    <cellStyle name="Note 10 4 5 2" xfId="40906"/>
    <cellStyle name="Note 10 4 5 3" xfId="23370"/>
    <cellStyle name="Note 10 5" xfId="493"/>
    <cellStyle name="Note 10 5 10" xfId="18115"/>
    <cellStyle name="Note 10 5 11" xfId="29844"/>
    <cellStyle name="Note 10 5 12" xfId="34826"/>
    <cellStyle name="Note 10 5 13" xfId="13243"/>
    <cellStyle name="Note 10 5 2" xfId="1246"/>
    <cellStyle name="Note 10 5 2 10" xfId="13626"/>
    <cellStyle name="Note 10 5 2 2" xfId="3241"/>
    <cellStyle name="Note 10 5 2 2 2" xfId="10440"/>
    <cellStyle name="Note 10 5 2 2 2 2" xfId="27048"/>
    <cellStyle name="Note 10 5 2 2 3" xfId="20448"/>
    <cellStyle name="Note 10 5 2 2 4" xfId="31873"/>
    <cellStyle name="Note 10 5 2 2 5" xfId="37346"/>
    <cellStyle name="Note 10 5 2 2 6" xfId="15289"/>
    <cellStyle name="Note 10 5 2 3" xfId="12464"/>
    <cellStyle name="Note 10 5 2 3 2" xfId="29071"/>
    <cellStyle name="Note 10 5 2 3 3" xfId="33901"/>
    <cellStyle name="Note 10 5 2 3 4" xfId="39377"/>
    <cellStyle name="Note 10 5 2 3 5" xfId="17312"/>
    <cellStyle name="Note 10 5 2 4" xfId="8775"/>
    <cellStyle name="Note 10 5 2 4 2" xfId="40838"/>
    <cellStyle name="Note 10 5 2 4 3" xfId="25391"/>
    <cellStyle name="Note 10 5 2 5" xfId="7613"/>
    <cellStyle name="Note 10 5 2 5 2" xfId="41982"/>
    <cellStyle name="Note 10 5 2 5 3" xfId="24232"/>
    <cellStyle name="Note 10 5 2 6" xfId="5820"/>
    <cellStyle name="Note 10 5 2 6 2" xfId="22591"/>
    <cellStyle name="Note 10 5 2 7" xfId="18609"/>
    <cellStyle name="Note 10 5 2 8" xfId="30226"/>
    <cellStyle name="Note 10 5 2 9" xfId="35558"/>
    <cellStyle name="Note 10 5 3" xfId="3742"/>
    <cellStyle name="Note 10 5 3 10" xfId="14005"/>
    <cellStyle name="Note 10 5 3 2" xfId="10820"/>
    <cellStyle name="Note 10 5 3 2 2" xfId="27427"/>
    <cellStyle name="Note 10 5 3 2 3" xfId="32252"/>
    <cellStyle name="Note 10 5 3 2 4" xfId="37725"/>
    <cellStyle name="Note 10 5 3 2 5" xfId="15668"/>
    <cellStyle name="Note 10 5 3 3" xfId="12843"/>
    <cellStyle name="Note 10 5 3 3 2" xfId="29450"/>
    <cellStyle name="Note 10 5 3 3 3" xfId="34280"/>
    <cellStyle name="Note 10 5 3 3 4" xfId="39756"/>
    <cellStyle name="Note 10 5 3 3 5" xfId="17691"/>
    <cellStyle name="Note 10 5 3 4" xfId="9154"/>
    <cellStyle name="Note 10 5 3 4 2" xfId="40875"/>
    <cellStyle name="Note 10 5 3 4 3" xfId="25770"/>
    <cellStyle name="Note 10 5 3 5" xfId="7992"/>
    <cellStyle name="Note 10 5 3 5 2" xfId="41844"/>
    <cellStyle name="Note 10 5 3 5 3" xfId="24611"/>
    <cellStyle name="Note 10 5 3 6" xfId="6321"/>
    <cellStyle name="Note 10 5 3 6 2" xfId="22970"/>
    <cellStyle name="Note 10 5 3 7" xfId="20828"/>
    <cellStyle name="Note 10 5 3 8" xfId="30605"/>
    <cellStyle name="Note 10 5 3 9" xfId="36004"/>
    <cellStyle name="Note 10 5 4" xfId="2855"/>
    <cellStyle name="Note 10 5 4 2" xfId="12081"/>
    <cellStyle name="Note 10 5 4 2 2" xfId="28688"/>
    <cellStyle name="Note 10 5 4 2 3" xfId="33518"/>
    <cellStyle name="Note 10 5 4 2 4" xfId="38994"/>
    <cellStyle name="Note 10 5 4 2 5" xfId="16929"/>
    <cellStyle name="Note 10 5 4 3" xfId="9554"/>
    <cellStyle name="Note 10 5 4 3 2" xfId="42311"/>
    <cellStyle name="Note 10 5 4 3 3" xfId="26164"/>
    <cellStyle name="Note 10 5 4 4" xfId="7230"/>
    <cellStyle name="Note 10 5 4 4 2" xfId="40889"/>
    <cellStyle name="Note 10 5 4 4 3" xfId="23849"/>
    <cellStyle name="Note 10 5 4 5" xfId="5436"/>
    <cellStyle name="Note 10 5 4 5 2" xfId="22208"/>
    <cellStyle name="Note 10 5 4 6" xfId="20065"/>
    <cellStyle name="Note 10 5 4 7" xfId="30990"/>
    <cellStyle name="Note 10 5 4 8" xfId="36396"/>
    <cellStyle name="Note 10 5 4 9" xfId="14405"/>
    <cellStyle name="Note 10 5 5" xfId="2231"/>
    <cellStyle name="Note 10 5 5 2" xfId="11601"/>
    <cellStyle name="Note 10 5 5 2 2" xfId="28208"/>
    <cellStyle name="Note 10 5 5 2 3" xfId="33038"/>
    <cellStyle name="Note 10 5 5 2 4" xfId="38514"/>
    <cellStyle name="Note 10 5 5 2 5" xfId="16449"/>
    <cellStyle name="Note 10 5 5 3" xfId="9946"/>
    <cellStyle name="Note 10 5 5 3 2" xfId="42700"/>
    <cellStyle name="Note 10 5 5 3 3" xfId="26556"/>
    <cellStyle name="Note 10 5 5 4" xfId="4813"/>
    <cellStyle name="Note 10 5 5 4 2" xfId="21727"/>
    <cellStyle name="Note 10 5 5 5" xfId="19584"/>
    <cellStyle name="Note 10 5 5 6" xfId="31382"/>
    <cellStyle name="Note 10 5 5 7" xfId="36792"/>
    <cellStyle name="Note 10 5 5 8" xfId="14797"/>
    <cellStyle name="Note 10 5 6" xfId="1739"/>
    <cellStyle name="Note 10 5 6 2" xfId="11206"/>
    <cellStyle name="Note 10 5 6 2 2" xfId="27813"/>
    <cellStyle name="Note 10 5 6 3" xfId="19100"/>
    <cellStyle name="Note 10 5 6 4" xfId="32645"/>
    <cellStyle name="Note 10 5 6 5" xfId="38121"/>
    <cellStyle name="Note 10 5 6 6" xfId="16054"/>
    <cellStyle name="Note 10 5 7" xfId="8392"/>
    <cellStyle name="Note 10 5 7 2" xfId="41226"/>
    <cellStyle name="Note 10 5 7 3" xfId="25008"/>
    <cellStyle name="Note 10 5 8" xfId="6749"/>
    <cellStyle name="Note 10 5 8 2" xfId="34668"/>
    <cellStyle name="Note 10 5 8 3" xfId="23372"/>
    <cellStyle name="Note 10 5 9" xfId="4324"/>
    <cellStyle name="Note 10 5 9 2" xfId="21239"/>
    <cellStyle name="Note 10 6" xfId="1238"/>
    <cellStyle name="Note 10 6 2" xfId="18601"/>
    <cellStyle name="Note 10 7" xfId="1731"/>
    <cellStyle name="Note 10 7 2" xfId="19092"/>
    <cellStyle name="Note 10 8" xfId="4316"/>
    <cellStyle name="Note 10 8 2" xfId="21231"/>
    <cellStyle name="Note 10 9" xfId="18107"/>
    <cellStyle name="Note 11" xfId="494"/>
    <cellStyle name="Note 11 2" xfId="495"/>
    <cellStyle name="Note 11 2 2" xfId="496"/>
    <cellStyle name="Note 11 2 2 2" xfId="497"/>
    <cellStyle name="Note 11 2 2 3" xfId="498"/>
    <cellStyle name="Note 11 2 2 3 10" xfId="18118"/>
    <cellStyle name="Note 11 2 2 3 11" xfId="29845"/>
    <cellStyle name="Note 11 2 2 3 12" xfId="34828"/>
    <cellStyle name="Note 11 2 2 3 13" xfId="13244"/>
    <cellStyle name="Note 11 2 2 3 2" xfId="1249"/>
    <cellStyle name="Note 11 2 2 3 2 10" xfId="13627"/>
    <cellStyle name="Note 11 2 2 3 2 2" xfId="3242"/>
    <cellStyle name="Note 11 2 2 3 2 2 2" xfId="10441"/>
    <cellStyle name="Note 11 2 2 3 2 2 2 2" xfId="27049"/>
    <cellStyle name="Note 11 2 2 3 2 2 3" xfId="20449"/>
    <cellStyle name="Note 11 2 2 3 2 2 4" xfId="31874"/>
    <cellStyle name="Note 11 2 2 3 2 2 5" xfId="37347"/>
    <cellStyle name="Note 11 2 2 3 2 2 6" xfId="15290"/>
    <cellStyle name="Note 11 2 2 3 2 3" xfId="12465"/>
    <cellStyle name="Note 11 2 2 3 2 3 2" xfId="29072"/>
    <cellStyle name="Note 11 2 2 3 2 3 3" xfId="33902"/>
    <cellStyle name="Note 11 2 2 3 2 3 4" xfId="39378"/>
    <cellStyle name="Note 11 2 2 3 2 3 5" xfId="17313"/>
    <cellStyle name="Note 11 2 2 3 2 4" xfId="8776"/>
    <cellStyle name="Note 11 2 2 3 2 4 2" xfId="40825"/>
    <cellStyle name="Note 11 2 2 3 2 4 3" xfId="25392"/>
    <cellStyle name="Note 11 2 2 3 2 5" xfId="7614"/>
    <cellStyle name="Note 11 2 2 3 2 5 2" xfId="41504"/>
    <cellStyle name="Note 11 2 2 3 2 5 3" xfId="24233"/>
    <cellStyle name="Note 11 2 2 3 2 6" xfId="5821"/>
    <cellStyle name="Note 11 2 2 3 2 6 2" xfId="22592"/>
    <cellStyle name="Note 11 2 2 3 2 7" xfId="18612"/>
    <cellStyle name="Note 11 2 2 3 2 8" xfId="30227"/>
    <cellStyle name="Note 11 2 2 3 2 9" xfId="35559"/>
    <cellStyle name="Note 11 2 2 3 3" xfId="3745"/>
    <cellStyle name="Note 11 2 2 3 3 10" xfId="14006"/>
    <cellStyle name="Note 11 2 2 3 3 2" xfId="10821"/>
    <cellStyle name="Note 11 2 2 3 3 2 2" xfId="27428"/>
    <cellStyle name="Note 11 2 2 3 3 2 3" xfId="32253"/>
    <cellStyle name="Note 11 2 2 3 3 2 4" xfId="37726"/>
    <cellStyle name="Note 11 2 2 3 3 2 5" xfId="15669"/>
    <cellStyle name="Note 11 2 2 3 3 3" xfId="12844"/>
    <cellStyle name="Note 11 2 2 3 3 3 2" xfId="29451"/>
    <cellStyle name="Note 11 2 2 3 3 3 3" xfId="34281"/>
    <cellStyle name="Note 11 2 2 3 3 3 4" xfId="39757"/>
    <cellStyle name="Note 11 2 2 3 3 3 5" xfId="17692"/>
    <cellStyle name="Note 11 2 2 3 3 4" xfId="9155"/>
    <cellStyle name="Note 11 2 2 3 3 4 2" xfId="34940"/>
    <cellStyle name="Note 11 2 2 3 3 4 3" xfId="25771"/>
    <cellStyle name="Note 11 2 2 3 3 5" xfId="7993"/>
    <cellStyle name="Note 11 2 2 3 3 5 2" xfId="40950"/>
    <cellStyle name="Note 11 2 2 3 3 5 3" xfId="24612"/>
    <cellStyle name="Note 11 2 2 3 3 6" xfId="6324"/>
    <cellStyle name="Note 11 2 2 3 3 6 2" xfId="22971"/>
    <cellStyle name="Note 11 2 2 3 3 7" xfId="20829"/>
    <cellStyle name="Note 11 2 2 3 3 8" xfId="30606"/>
    <cellStyle name="Note 11 2 2 3 3 9" xfId="36006"/>
    <cellStyle name="Note 11 2 2 3 4" xfId="2856"/>
    <cellStyle name="Note 11 2 2 3 4 2" xfId="12082"/>
    <cellStyle name="Note 11 2 2 3 4 2 2" xfId="28689"/>
    <cellStyle name="Note 11 2 2 3 4 2 3" xfId="33519"/>
    <cellStyle name="Note 11 2 2 3 4 2 4" xfId="38995"/>
    <cellStyle name="Note 11 2 2 3 4 2 5" xfId="16930"/>
    <cellStyle name="Note 11 2 2 3 4 3" xfId="9555"/>
    <cellStyle name="Note 11 2 2 3 4 3 2" xfId="42312"/>
    <cellStyle name="Note 11 2 2 3 4 3 3" xfId="26165"/>
    <cellStyle name="Note 11 2 2 3 4 4" xfId="7231"/>
    <cellStyle name="Note 11 2 2 3 4 4 2" xfId="41665"/>
    <cellStyle name="Note 11 2 2 3 4 4 3" xfId="23850"/>
    <cellStyle name="Note 11 2 2 3 4 5" xfId="5437"/>
    <cellStyle name="Note 11 2 2 3 4 5 2" xfId="22209"/>
    <cellStyle name="Note 11 2 2 3 4 6" xfId="20066"/>
    <cellStyle name="Note 11 2 2 3 4 7" xfId="30991"/>
    <cellStyle name="Note 11 2 2 3 4 8" xfId="36397"/>
    <cellStyle name="Note 11 2 2 3 4 9" xfId="14406"/>
    <cellStyle name="Note 11 2 2 3 5" xfId="2233"/>
    <cellStyle name="Note 11 2 2 3 5 2" xfId="11603"/>
    <cellStyle name="Note 11 2 2 3 5 2 2" xfId="28210"/>
    <cellStyle name="Note 11 2 2 3 5 2 3" xfId="33040"/>
    <cellStyle name="Note 11 2 2 3 5 2 4" xfId="38516"/>
    <cellStyle name="Note 11 2 2 3 5 2 5" xfId="16451"/>
    <cellStyle name="Note 11 2 2 3 5 3" xfId="9948"/>
    <cellStyle name="Note 11 2 2 3 5 3 2" xfId="42702"/>
    <cellStyle name="Note 11 2 2 3 5 3 3" xfId="26558"/>
    <cellStyle name="Note 11 2 2 3 5 4" xfId="4815"/>
    <cellStyle name="Note 11 2 2 3 5 4 2" xfId="21729"/>
    <cellStyle name="Note 11 2 2 3 5 5" xfId="19586"/>
    <cellStyle name="Note 11 2 2 3 5 6" xfId="31384"/>
    <cellStyle name="Note 11 2 2 3 5 7" xfId="36794"/>
    <cellStyle name="Note 11 2 2 3 5 8" xfId="14799"/>
    <cellStyle name="Note 11 2 2 3 6" xfId="1742"/>
    <cellStyle name="Note 11 2 2 3 6 2" xfId="11207"/>
    <cellStyle name="Note 11 2 2 3 6 2 2" xfId="27814"/>
    <cellStyle name="Note 11 2 2 3 6 3" xfId="19103"/>
    <cellStyle name="Note 11 2 2 3 6 4" xfId="32646"/>
    <cellStyle name="Note 11 2 2 3 6 5" xfId="38122"/>
    <cellStyle name="Note 11 2 2 3 6 6" xfId="16055"/>
    <cellStyle name="Note 11 2 2 3 7" xfId="8393"/>
    <cellStyle name="Note 11 2 2 3 7 2" xfId="34880"/>
    <cellStyle name="Note 11 2 2 3 7 3" xfId="25009"/>
    <cellStyle name="Note 11 2 2 3 8" xfId="6751"/>
    <cellStyle name="Note 11 2 2 3 8 2" xfId="41756"/>
    <cellStyle name="Note 11 2 2 3 8 3" xfId="23374"/>
    <cellStyle name="Note 11 2 2 3 9" xfId="4327"/>
    <cellStyle name="Note 11 2 2 3 9 2" xfId="21242"/>
    <cellStyle name="Note 11 2 2 4" xfId="2232"/>
    <cellStyle name="Note 11 2 2 4 2" xfId="11602"/>
    <cellStyle name="Note 11 2 2 4 2 2" xfId="28209"/>
    <cellStyle name="Note 11 2 2 4 2 3" xfId="33039"/>
    <cellStyle name="Note 11 2 2 4 2 4" xfId="38515"/>
    <cellStyle name="Note 11 2 2 4 2 5" xfId="16450"/>
    <cellStyle name="Note 11 2 2 4 3" xfId="9947"/>
    <cellStyle name="Note 11 2 2 4 3 2" xfId="42701"/>
    <cellStyle name="Note 11 2 2 4 3 3" xfId="26557"/>
    <cellStyle name="Note 11 2 2 4 4" xfId="4814"/>
    <cellStyle name="Note 11 2 2 4 4 2" xfId="21728"/>
    <cellStyle name="Note 11 2 2 4 5" xfId="19585"/>
    <cellStyle name="Note 11 2 2 4 6" xfId="31383"/>
    <cellStyle name="Note 11 2 2 4 7" xfId="36793"/>
    <cellStyle name="Note 11 2 2 4 8" xfId="14798"/>
    <cellStyle name="Note 11 2 2 5" xfId="6750"/>
    <cellStyle name="Note 11 2 2 5 2" xfId="40949"/>
    <cellStyle name="Note 11 2 2 5 3" xfId="23373"/>
    <cellStyle name="Note 11 2 3" xfId="499"/>
    <cellStyle name="Note 11 2 3 10" xfId="18119"/>
    <cellStyle name="Note 11 2 3 11" xfId="29846"/>
    <cellStyle name="Note 11 2 3 12" xfId="34829"/>
    <cellStyle name="Note 11 2 3 13" xfId="13245"/>
    <cellStyle name="Note 11 2 3 2" xfId="1250"/>
    <cellStyle name="Note 11 2 3 2 10" xfId="13628"/>
    <cellStyle name="Note 11 2 3 2 2" xfId="3243"/>
    <cellStyle name="Note 11 2 3 2 2 2" xfId="10442"/>
    <cellStyle name="Note 11 2 3 2 2 2 2" xfId="27050"/>
    <cellStyle name="Note 11 2 3 2 2 3" xfId="20450"/>
    <cellStyle name="Note 11 2 3 2 2 4" xfId="31875"/>
    <cellStyle name="Note 11 2 3 2 2 5" xfId="37348"/>
    <cellStyle name="Note 11 2 3 2 2 6" xfId="15291"/>
    <cellStyle name="Note 11 2 3 2 3" xfId="12466"/>
    <cellStyle name="Note 11 2 3 2 3 2" xfId="29073"/>
    <cellStyle name="Note 11 2 3 2 3 3" xfId="33903"/>
    <cellStyle name="Note 11 2 3 2 3 4" xfId="39379"/>
    <cellStyle name="Note 11 2 3 2 3 5" xfId="17314"/>
    <cellStyle name="Note 11 2 3 2 4" xfId="8777"/>
    <cellStyle name="Note 11 2 3 2 4 2" xfId="41152"/>
    <cellStyle name="Note 11 2 3 2 4 3" xfId="25393"/>
    <cellStyle name="Note 11 2 3 2 5" xfId="7615"/>
    <cellStyle name="Note 11 2 3 2 5 2" xfId="37151"/>
    <cellStyle name="Note 11 2 3 2 5 3" xfId="24234"/>
    <cellStyle name="Note 11 2 3 2 6" xfId="5822"/>
    <cellStyle name="Note 11 2 3 2 6 2" xfId="22593"/>
    <cellStyle name="Note 11 2 3 2 7" xfId="18613"/>
    <cellStyle name="Note 11 2 3 2 8" xfId="30228"/>
    <cellStyle name="Note 11 2 3 2 9" xfId="35560"/>
    <cellStyle name="Note 11 2 3 3" xfId="3746"/>
    <cellStyle name="Note 11 2 3 3 10" xfId="14007"/>
    <cellStyle name="Note 11 2 3 3 2" xfId="10822"/>
    <cellStyle name="Note 11 2 3 3 2 2" xfId="27429"/>
    <cellStyle name="Note 11 2 3 3 2 3" xfId="32254"/>
    <cellStyle name="Note 11 2 3 3 2 4" xfId="37727"/>
    <cellStyle name="Note 11 2 3 3 2 5" xfId="15670"/>
    <cellStyle name="Note 11 2 3 3 3" xfId="12845"/>
    <cellStyle name="Note 11 2 3 3 3 2" xfId="29452"/>
    <cellStyle name="Note 11 2 3 3 3 3" xfId="34282"/>
    <cellStyle name="Note 11 2 3 3 3 4" xfId="39758"/>
    <cellStyle name="Note 11 2 3 3 3 5" xfId="17693"/>
    <cellStyle name="Note 11 2 3 3 4" xfId="9156"/>
    <cellStyle name="Note 11 2 3 3 4 2" xfId="41942"/>
    <cellStyle name="Note 11 2 3 3 4 3" xfId="25772"/>
    <cellStyle name="Note 11 2 3 3 5" xfId="7994"/>
    <cellStyle name="Note 11 2 3 3 5 2" xfId="40433"/>
    <cellStyle name="Note 11 2 3 3 5 3" xfId="24613"/>
    <cellStyle name="Note 11 2 3 3 6" xfId="6325"/>
    <cellStyle name="Note 11 2 3 3 6 2" xfId="22972"/>
    <cellStyle name="Note 11 2 3 3 7" xfId="20830"/>
    <cellStyle name="Note 11 2 3 3 8" xfId="30607"/>
    <cellStyle name="Note 11 2 3 3 9" xfId="36007"/>
    <cellStyle name="Note 11 2 3 4" xfId="2857"/>
    <cellStyle name="Note 11 2 3 4 2" xfId="12083"/>
    <cellStyle name="Note 11 2 3 4 2 2" xfId="28690"/>
    <cellStyle name="Note 11 2 3 4 2 3" xfId="33520"/>
    <cellStyle name="Note 11 2 3 4 2 4" xfId="38996"/>
    <cellStyle name="Note 11 2 3 4 2 5" xfId="16931"/>
    <cellStyle name="Note 11 2 3 4 3" xfId="9556"/>
    <cellStyle name="Note 11 2 3 4 3 2" xfId="42313"/>
    <cellStyle name="Note 11 2 3 4 3 3" xfId="26166"/>
    <cellStyle name="Note 11 2 3 4 4" xfId="7232"/>
    <cellStyle name="Note 11 2 3 4 4 2" xfId="41334"/>
    <cellStyle name="Note 11 2 3 4 4 3" xfId="23851"/>
    <cellStyle name="Note 11 2 3 4 5" xfId="5438"/>
    <cellStyle name="Note 11 2 3 4 5 2" xfId="22210"/>
    <cellStyle name="Note 11 2 3 4 6" xfId="20067"/>
    <cellStyle name="Note 11 2 3 4 7" xfId="30992"/>
    <cellStyle name="Note 11 2 3 4 8" xfId="36398"/>
    <cellStyle name="Note 11 2 3 4 9" xfId="14407"/>
    <cellStyle name="Note 11 2 3 5" xfId="2234"/>
    <cellStyle name="Note 11 2 3 5 2" xfId="11604"/>
    <cellStyle name="Note 11 2 3 5 2 2" xfId="28211"/>
    <cellStyle name="Note 11 2 3 5 2 3" xfId="33041"/>
    <cellStyle name="Note 11 2 3 5 2 4" xfId="38517"/>
    <cellStyle name="Note 11 2 3 5 2 5" xfId="16452"/>
    <cellStyle name="Note 11 2 3 5 3" xfId="9949"/>
    <cellStyle name="Note 11 2 3 5 3 2" xfId="42703"/>
    <cellStyle name="Note 11 2 3 5 3 3" xfId="26559"/>
    <cellStyle name="Note 11 2 3 5 4" xfId="4816"/>
    <cellStyle name="Note 11 2 3 5 4 2" xfId="21730"/>
    <cellStyle name="Note 11 2 3 5 5" xfId="19587"/>
    <cellStyle name="Note 11 2 3 5 6" xfId="31385"/>
    <cellStyle name="Note 11 2 3 5 7" xfId="36795"/>
    <cellStyle name="Note 11 2 3 5 8" xfId="14800"/>
    <cellStyle name="Note 11 2 3 6" xfId="1743"/>
    <cellStyle name="Note 11 2 3 6 2" xfId="11208"/>
    <cellStyle name="Note 11 2 3 6 2 2" xfId="27815"/>
    <cellStyle name="Note 11 2 3 6 3" xfId="19104"/>
    <cellStyle name="Note 11 2 3 6 4" xfId="32647"/>
    <cellStyle name="Note 11 2 3 6 5" xfId="38123"/>
    <cellStyle name="Note 11 2 3 6 6" xfId="16056"/>
    <cellStyle name="Note 11 2 3 7" xfId="8394"/>
    <cellStyle name="Note 11 2 3 7 2" xfId="40146"/>
    <cellStyle name="Note 11 2 3 7 3" xfId="25010"/>
    <cellStyle name="Note 11 2 3 8" xfId="6752"/>
    <cellStyle name="Note 11 2 3 8 2" xfId="41568"/>
    <cellStyle name="Note 11 2 3 8 3" xfId="23375"/>
    <cellStyle name="Note 11 2 3 9" xfId="4328"/>
    <cellStyle name="Note 11 2 3 9 2" xfId="21243"/>
    <cellStyle name="Note 11 2 4" xfId="1248"/>
    <cellStyle name="Note 11 2 4 2" xfId="18611"/>
    <cellStyle name="Note 11 2 5" xfId="1741"/>
    <cellStyle name="Note 11 2 5 2" xfId="19102"/>
    <cellStyle name="Note 11 2 6" xfId="4326"/>
    <cellStyle name="Note 11 2 6 2" xfId="21241"/>
    <cellStyle name="Note 11 2 7" xfId="18117"/>
    <cellStyle name="Note 11 3" xfId="500"/>
    <cellStyle name="Note 11 3 2" xfId="501"/>
    <cellStyle name="Note 11 3 2 2" xfId="502"/>
    <cellStyle name="Note 11 3 2 3" xfId="503"/>
    <cellStyle name="Note 11 3 2 3 10" xfId="18121"/>
    <cellStyle name="Note 11 3 2 3 11" xfId="29848"/>
    <cellStyle name="Note 11 3 2 3 12" xfId="34832"/>
    <cellStyle name="Note 11 3 2 3 13" xfId="13246"/>
    <cellStyle name="Note 11 3 2 3 2" xfId="1252"/>
    <cellStyle name="Note 11 3 2 3 2 10" xfId="13630"/>
    <cellStyle name="Note 11 3 2 3 2 2" xfId="3245"/>
    <cellStyle name="Note 11 3 2 3 2 2 2" xfId="10444"/>
    <cellStyle name="Note 11 3 2 3 2 2 2 2" xfId="27052"/>
    <cellStyle name="Note 11 3 2 3 2 2 3" xfId="20452"/>
    <cellStyle name="Note 11 3 2 3 2 2 4" xfId="31877"/>
    <cellStyle name="Note 11 3 2 3 2 2 5" xfId="37350"/>
    <cellStyle name="Note 11 3 2 3 2 2 6" xfId="15293"/>
    <cellStyle name="Note 11 3 2 3 2 3" xfId="12468"/>
    <cellStyle name="Note 11 3 2 3 2 3 2" xfId="29075"/>
    <cellStyle name="Note 11 3 2 3 2 3 3" xfId="33905"/>
    <cellStyle name="Note 11 3 2 3 2 3 4" xfId="39381"/>
    <cellStyle name="Note 11 3 2 3 2 3 5" xfId="17316"/>
    <cellStyle name="Note 11 3 2 3 2 4" xfId="8779"/>
    <cellStyle name="Note 11 3 2 3 2 4 2" xfId="42069"/>
    <cellStyle name="Note 11 3 2 3 2 4 3" xfId="25395"/>
    <cellStyle name="Note 11 3 2 3 2 5" xfId="7617"/>
    <cellStyle name="Note 11 3 2 3 2 5 2" xfId="35322"/>
    <cellStyle name="Note 11 3 2 3 2 5 3" xfId="24236"/>
    <cellStyle name="Note 11 3 2 3 2 6" xfId="5824"/>
    <cellStyle name="Note 11 3 2 3 2 6 2" xfId="22595"/>
    <cellStyle name="Note 11 3 2 3 2 7" xfId="18615"/>
    <cellStyle name="Note 11 3 2 3 2 8" xfId="30230"/>
    <cellStyle name="Note 11 3 2 3 2 9" xfId="35562"/>
    <cellStyle name="Note 11 3 2 3 3" xfId="3748"/>
    <cellStyle name="Note 11 3 2 3 3 10" xfId="14009"/>
    <cellStyle name="Note 11 3 2 3 3 2" xfId="10824"/>
    <cellStyle name="Note 11 3 2 3 3 2 2" xfId="27431"/>
    <cellStyle name="Note 11 3 2 3 3 2 3" xfId="32256"/>
    <cellStyle name="Note 11 3 2 3 3 2 4" xfId="37729"/>
    <cellStyle name="Note 11 3 2 3 3 2 5" xfId="15672"/>
    <cellStyle name="Note 11 3 2 3 3 3" xfId="12847"/>
    <cellStyle name="Note 11 3 2 3 3 3 2" xfId="29454"/>
    <cellStyle name="Note 11 3 2 3 3 3 3" xfId="34284"/>
    <cellStyle name="Note 11 3 2 3 3 3 4" xfId="39760"/>
    <cellStyle name="Note 11 3 2 3 3 3 5" xfId="17695"/>
    <cellStyle name="Note 11 3 2 3 3 4" xfId="9158"/>
    <cellStyle name="Note 11 3 2 3 3 4 2" xfId="41922"/>
    <cellStyle name="Note 11 3 2 3 3 4 3" xfId="25774"/>
    <cellStyle name="Note 11 3 2 3 3 5" xfId="7996"/>
    <cellStyle name="Note 11 3 2 3 3 5 2" xfId="41361"/>
    <cellStyle name="Note 11 3 2 3 3 5 3" xfId="24615"/>
    <cellStyle name="Note 11 3 2 3 3 6" xfId="6327"/>
    <cellStyle name="Note 11 3 2 3 3 6 2" xfId="22974"/>
    <cellStyle name="Note 11 3 2 3 3 7" xfId="20832"/>
    <cellStyle name="Note 11 3 2 3 3 8" xfId="30609"/>
    <cellStyle name="Note 11 3 2 3 3 9" xfId="36009"/>
    <cellStyle name="Note 11 3 2 3 4" xfId="2858"/>
    <cellStyle name="Note 11 3 2 3 4 2" xfId="12084"/>
    <cellStyle name="Note 11 3 2 3 4 2 2" xfId="28691"/>
    <cellStyle name="Note 11 3 2 3 4 2 3" xfId="33521"/>
    <cellStyle name="Note 11 3 2 3 4 2 4" xfId="38997"/>
    <cellStyle name="Note 11 3 2 3 4 2 5" xfId="16932"/>
    <cellStyle name="Note 11 3 2 3 4 3" xfId="9558"/>
    <cellStyle name="Note 11 3 2 3 4 3 2" xfId="42314"/>
    <cellStyle name="Note 11 3 2 3 4 3 3" xfId="26168"/>
    <cellStyle name="Note 11 3 2 3 4 4" xfId="7233"/>
    <cellStyle name="Note 11 3 2 3 4 4 2" xfId="41056"/>
    <cellStyle name="Note 11 3 2 3 4 4 3" xfId="23852"/>
    <cellStyle name="Note 11 3 2 3 4 5" xfId="5439"/>
    <cellStyle name="Note 11 3 2 3 4 5 2" xfId="22211"/>
    <cellStyle name="Note 11 3 2 3 4 6" xfId="20068"/>
    <cellStyle name="Note 11 3 2 3 4 7" xfId="30994"/>
    <cellStyle name="Note 11 3 2 3 4 8" xfId="36400"/>
    <cellStyle name="Note 11 3 2 3 4 9" xfId="14409"/>
    <cellStyle name="Note 11 3 2 3 5" xfId="2236"/>
    <cellStyle name="Note 11 3 2 3 5 2" xfId="11606"/>
    <cellStyle name="Note 11 3 2 3 5 2 2" xfId="28213"/>
    <cellStyle name="Note 11 3 2 3 5 2 3" xfId="33043"/>
    <cellStyle name="Note 11 3 2 3 5 2 4" xfId="38519"/>
    <cellStyle name="Note 11 3 2 3 5 2 5" xfId="16454"/>
    <cellStyle name="Note 11 3 2 3 5 3" xfId="9951"/>
    <cellStyle name="Note 11 3 2 3 5 3 2" xfId="42705"/>
    <cellStyle name="Note 11 3 2 3 5 3 3" xfId="26561"/>
    <cellStyle name="Note 11 3 2 3 5 4" xfId="4818"/>
    <cellStyle name="Note 11 3 2 3 5 4 2" xfId="21732"/>
    <cellStyle name="Note 11 3 2 3 5 5" xfId="19589"/>
    <cellStyle name="Note 11 3 2 3 5 6" xfId="31387"/>
    <cellStyle name="Note 11 3 2 3 5 7" xfId="36797"/>
    <cellStyle name="Note 11 3 2 3 5 8" xfId="14802"/>
    <cellStyle name="Note 11 3 2 3 6" xfId="1745"/>
    <cellStyle name="Note 11 3 2 3 6 2" xfId="11209"/>
    <cellStyle name="Note 11 3 2 3 6 2 2" xfId="27816"/>
    <cellStyle name="Note 11 3 2 3 6 3" xfId="19106"/>
    <cellStyle name="Note 11 3 2 3 6 4" xfId="32648"/>
    <cellStyle name="Note 11 3 2 3 6 5" xfId="38124"/>
    <cellStyle name="Note 11 3 2 3 6 6" xfId="16057"/>
    <cellStyle name="Note 11 3 2 3 7" xfId="8395"/>
    <cellStyle name="Note 11 3 2 3 7 2" xfId="40258"/>
    <cellStyle name="Note 11 3 2 3 7 3" xfId="25011"/>
    <cellStyle name="Note 11 3 2 3 8" xfId="6754"/>
    <cellStyle name="Note 11 3 2 3 8 2" xfId="35259"/>
    <cellStyle name="Note 11 3 2 3 8 3" xfId="23377"/>
    <cellStyle name="Note 11 3 2 3 9" xfId="4330"/>
    <cellStyle name="Note 11 3 2 3 9 2" xfId="21245"/>
    <cellStyle name="Note 11 3 2 4" xfId="2235"/>
    <cellStyle name="Note 11 3 2 4 2" xfId="11605"/>
    <cellStyle name="Note 11 3 2 4 2 2" xfId="28212"/>
    <cellStyle name="Note 11 3 2 4 2 3" xfId="33042"/>
    <cellStyle name="Note 11 3 2 4 2 4" xfId="38518"/>
    <cellStyle name="Note 11 3 2 4 2 5" xfId="16453"/>
    <cellStyle name="Note 11 3 2 4 3" xfId="9950"/>
    <cellStyle name="Note 11 3 2 4 3 2" xfId="42704"/>
    <cellStyle name="Note 11 3 2 4 3 3" xfId="26560"/>
    <cellStyle name="Note 11 3 2 4 4" xfId="4817"/>
    <cellStyle name="Note 11 3 2 4 4 2" xfId="21731"/>
    <cellStyle name="Note 11 3 2 4 5" xfId="19588"/>
    <cellStyle name="Note 11 3 2 4 6" xfId="31386"/>
    <cellStyle name="Note 11 3 2 4 7" xfId="36796"/>
    <cellStyle name="Note 11 3 2 4 8" xfId="14801"/>
    <cellStyle name="Note 11 3 2 5" xfId="6753"/>
    <cellStyle name="Note 11 3 2 5 2" xfId="40476"/>
    <cellStyle name="Note 11 3 2 5 3" xfId="23376"/>
    <cellStyle name="Note 11 3 3" xfId="504"/>
    <cellStyle name="Note 11 3 3 10" xfId="18122"/>
    <cellStyle name="Note 11 3 3 11" xfId="29849"/>
    <cellStyle name="Note 11 3 3 12" xfId="34833"/>
    <cellStyle name="Note 11 3 3 13" xfId="13247"/>
    <cellStyle name="Note 11 3 3 2" xfId="1253"/>
    <cellStyle name="Note 11 3 3 2 10" xfId="13631"/>
    <cellStyle name="Note 11 3 3 2 2" xfId="3246"/>
    <cellStyle name="Note 11 3 3 2 2 2" xfId="10445"/>
    <cellStyle name="Note 11 3 3 2 2 2 2" xfId="27053"/>
    <cellStyle name="Note 11 3 3 2 2 3" xfId="20453"/>
    <cellStyle name="Note 11 3 3 2 2 4" xfId="31878"/>
    <cellStyle name="Note 11 3 3 2 2 5" xfId="37351"/>
    <cellStyle name="Note 11 3 3 2 2 6" xfId="15294"/>
    <cellStyle name="Note 11 3 3 2 3" xfId="12469"/>
    <cellStyle name="Note 11 3 3 2 3 2" xfId="29076"/>
    <cellStyle name="Note 11 3 3 2 3 3" xfId="33906"/>
    <cellStyle name="Note 11 3 3 2 3 4" xfId="39382"/>
    <cellStyle name="Note 11 3 3 2 3 5" xfId="17317"/>
    <cellStyle name="Note 11 3 3 2 4" xfId="8780"/>
    <cellStyle name="Note 11 3 3 2 4 2" xfId="35363"/>
    <cellStyle name="Note 11 3 3 2 4 3" xfId="25396"/>
    <cellStyle name="Note 11 3 3 2 5" xfId="7618"/>
    <cellStyle name="Note 11 3 3 2 5 2" xfId="40900"/>
    <cellStyle name="Note 11 3 3 2 5 3" xfId="24237"/>
    <cellStyle name="Note 11 3 3 2 6" xfId="5825"/>
    <cellStyle name="Note 11 3 3 2 6 2" xfId="22596"/>
    <cellStyle name="Note 11 3 3 2 7" xfId="18616"/>
    <cellStyle name="Note 11 3 3 2 8" xfId="30231"/>
    <cellStyle name="Note 11 3 3 2 9" xfId="35563"/>
    <cellStyle name="Note 11 3 3 3" xfId="3749"/>
    <cellStyle name="Note 11 3 3 3 10" xfId="14010"/>
    <cellStyle name="Note 11 3 3 3 2" xfId="10825"/>
    <cellStyle name="Note 11 3 3 3 2 2" xfId="27432"/>
    <cellStyle name="Note 11 3 3 3 2 3" xfId="32257"/>
    <cellStyle name="Note 11 3 3 3 2 4" xfId="37730"/>
    <cellStyle name="Note 11 3 3 3 2 5" xfId="15673"/>
    <cellStyle name="Note 11 3 3 3 3" xfId="12848"/>
    <cellStyle name="Note 11 3 3 3 3 2" xfId="29455"/>
    <cellStyle name="Note 11 3 3 3 3 3" xfId="34285"/>
    <cellStyle name="Note 11 3 3 3 3 4" xfId="39761"/>
    <cellStyle name="Note 11 3 3 3 3 5" xfId="17696"/>
    <cellStyle name="Note 11 3 3 3 4" xfId="9159"/>
    <cellStyle name="Note 11 3 3 3 4 2" xfId="41163"/>
    <cellStyle name="Note 11 3 3 3 4 3" xfId="25775"/>
    <cellStyle name="Note 11 3 3 3 5" xfId="7997"/>
    <cellStyle name="Note 11 3 3 3 5 2" xfId="41765"/>
    <cellStyle name="Note 11 3 3 3 5 3" xfId="24616"/>
    <cellStyle name="Note 11 3 3 3 6" xfId="6328"/>
    <cellStyle name="Note 11 3 3 3 6 2" xfId="22975"/>
    <cellStyle name="Note 11 3 3 3 7" xfId="20833"/>
    <cellStyle name="Note 11 3 3 3 8" xfId="30610"/>
    <cellStyle name="Note 11 3 3 3 9" xfId="36010"/>
    <cellStyle name="Note 11 3 3 4" xfId="2859"/>
    <cellStyle name="Note 11 3 3 4 2" xfId="12085"/>
    <cellStyle name="Note 11 3 3 4 2 2" xfId="28692"/>
    <cellStyle name="Note 11 3 3 4 2 3" xfId="33522"/>
    <cellStyle name="Note 11 3 3 4 2 4" xfId="38998"/>
    <cellStyle name="Note 11 3 3 4 2 5" xfId="16933"/>
    <cellStyle name="Note 11 3 3 4 3" xfId="9559"/>
    <cellStyle name="Note 11 3 3 4 3 2" xfId="42315"/>
    <cellStyle name="Note 11 3 3 4 3 3" xfId="26169"/>
    <cellStyle name="Note 11 3 3 4 4" xfId="7234"/>
    <cellStyle name="Note 11 3 3 4 4 2" xfId="41222"/>
    <cellStyle name="Note 11 3 3 4 4 3" xfId="23853"/>
    <cellStyle name="Note 11 3 3 4 5" xfId="5440"/>
    <cellStyle name="Note 11 3 3 4 5 2" xfId="22212"/>
    <cellStyle name="Note 11 3 3 4 6" xfId="20069"/>
    <cellStyle name="Note 11 3 3 4 7" xfId="30995"/>
    <cellStyle name="Note 11 3 3 4 8" xfId="36401"/>
    <cellStyle name="Note 11 3 3 4 9" xfId="14410"/>
    <cellStyle name="Note 11 3 3 5" xfId="2237"/>
    <cellStyle name="Note 11 3 3 5 2" xfId="11607"/>
    <cellStyle name="Note 11 3 3 5 2 2" xfId="28214"/>
    <cellStyle name="Note 11 3 3 5 2 3" xfId="33044"/>
    <cellStyle name="Note 11 3 3 5 2 4" xfId="38520"/>
    <cellStyle name="Note 11 3 3 5 2 5" xfId="16455"/>
    <cellStyle name="Note 11 3 3 5 3" xfId="9952"/>
    <cellStyle name="Note 11 3 3 5 3 2" xfId="42706"/>
    <cellStyle name="Note 11 3 3 5 3 3" xfId="26562"/>
    <cellStyle name="Note 11 3 3 5 4" xfId="4819"/>
    <cellStyle name="Note 11 3 3 5 4 2" xfId="21733"/>
    <cellStyle name="Note 11 3 3 5 5" xfId="19590"/>
    <cellStyle name="Note 11 3 3 5 6" xfId="31388"/>
    <cellStyle name="Note 11 3 3 5 7" xfId="36798"/>
    <cellStyle name="Note 11 3 3 5 8" xfId="14803"/>
    <cellStyle name="Note 11 3 3 6" xfId="1746"/>
    <cellStyle name="Note 11 3 3 6 2" xfId="11210"/>
    <cellStyle name="Note 11 3 3 6 2 2" xfId="27817"/>
    <cellStyle name="Note 11 3 3 6 3" xfId="19107"/>
    <cellStyle name="Note 11 3 3 6 4" xfId="32649"/>
    <cellStyle name="Note 11 3 3 6 5" xfId="38125"/>
    <cellStyle name="Note 11 3 3 6 6" xfId="16058"/>
    <cellStyle name="Note 11 3 3 7" xfId="8396"/>
    <cellStyle name="Note 11 3 3 7 2" xfId="34590"/>
    <cellStyle name="Note 11 3 3 7 3" xfId="25012"/>
    <cellStyle name="Note 11 3 3 8" xfId="6755"/>
    <cellStyle name="Note 11 3 3 8 2" xfId="41726"/>
    <cellStyle name="Note 11 3 3 8 3" xfId="23378"/>
    <cellStyle name="Note 11 3 3 9" xfId="4331"/>
    <cellStyle name="Note 11 3 3 9 2" xfId="21246"/>
    <cellStyle name="Note 11 3 4" xfId="1251"/>
    <cellStyle name="Note 11 3 4 2" xfId="18614"/>
    <cellStyle name="Note 11 3 5" xfId="1744"/>
    <cellStyle name="Note 11 3 5 2" xfId="19105"/>
    <cellStyle name="Note 11 3 6" xfId="4329"/>
    <cellStyle name="Note 11 3 6 2" xfId="21244"/>
    <cellStyle name="Note 11 3 7" xfId="18120"/>
    <cellStyle name="Note 11 4" xfId="505"/>
    <cellStyle name="Note 11 4 2" xfId="506"/>
    <cellStyle name="Note 11 4 3" xfId="507"/>
    <cellStyle name="Note 11 4 3 10" xfId="18123"/>
    <cellStyle name="Note 11 4 3 11" xfId="29850"/>
    <cellStyle name="Note 11 4 3 12" xfId="34835"/>
    <cellStyle name="Note 11 4 3 13" xfId="13248"/>
    <cellStyle name="Note 11 4 3 2" xfId="1254"/>
    <cellStyle name="Note 11 4 3 2 10" xfId="13632"/>
    <cellStyle name="Note 11 4 3 2 2" xfId="3247"/>
    <cellStyle name="Note 11 4 3 2 2 2" xfId="10446"/>
    <cellStyle name="Note 11 4 3 2 2 2 2" xfId="27054"/>
    <cellStyle name="Note 11 4 3 2 2 3" xfId="20454"/>
    <cellStyle name="Note 11 4 3 2 2 4" xfId="31879"/>
    <cellStyle name="Note 11 4 3 2 2 5" xfId="37352"/>
    <cellStyle name="Note 11 4 3 2 2 6" xfId="15295"/>
    <cellStyle name="Note 11 4 3 2 3" xfId="12470"/>
    <cellStyle name="Note 11 4 3 2 3 2" xfId="29077"/>
    <cellStyle name="Note 11 4 3 2 3 3" xfId="33907"/>
    <cellStyle name="Note 11 4 3 2 3 4" xfId="39383"/>
    <cellStyle name="Note 11 4 3 2 3 5" xfId="17318"/>
    <cellStyle name="Note 11 4 3 2 4" xfId="8781"/>
    <cellStyle name="Note 11 4 3 2 4 2" xfId="35046"/>
    <cellStyle name="Note 11 4 3 2 4 3" xfId="25397"/>
    <cellStyle name="Note 11 4 3 2 5" xfId="7619"/>
    <cellStyle name="Note 11 4 3 2 5 2" xfId="41278"/>
    <cellStyle name="Note 11 4 3 2 5 3" xfId="24238"/>
    <cellStyle name="Note 11 4 3 2 6" xfId="5826"/>
    <cellStyle name="Note 11 4 3 2 6 2" xfId="22597"/>
    <cellStyle name="Note 11 4 3 2 7" xfId="18617"/>
    <cellStyle name="Note 11 4 3 2 8" xfId="30232"/>
    <cellStyle name="Note 11 4 3 2 9" xfId="35564"/>
    <cellStyle name="Note 11 4 3 3" xfId="3750"/>
    <cellStyle name="Note 11 4 3 3 10" xfId="14011"/>
    <cellStyle name="Note 11 4 3 3 2" xfId="10826"/>
    <cellStyle name="Note 11 4 3 3 2 2" xfId="27433"/>
    <cellStyle name="Note 11 4 3 3 2 3" xfId="32258"/>
    <cellStyle name="Note 11 4 3 3 2 4" xfId="37731"/>
    <cellStyle name="Note 11 4 3 3 2 5" xfId="15674"/>
    <cellStyle name="Note 11 4 3 3 3" xfId="12849"/>
    <cellStyle name="Note 11 4 3 3 3 2" xfId="29456"/>
    <cellStyle name="Note 11 4 3 3 3 3" xfId="34286"/>
    <cellStyle name="Note 11 4 3 3 3 4" xfId="39762"/>
    <cellStyle name="Note 11 4 3 3 3 5" xfId="17697"/>
    <cellStyle name="Note 11 4 3 3 4" xfId="9160"/>
    <cellStyle name="Note 11 4 3 3 4 2" xfId="41503"/>
    <cellStyle name="Note 11 4 3 3 4 3" xfId="25776"/>
    <cellStyle name="Note 11 4 3 3 5" xfId="7998"/>
    <cellStyle name="Note 11 4 3 3 5 2" xfId="35339"/>
    <cellStyle name="Note 11 4 3 3 5 3" xfId="24617"/>
    <cellStyle name="Note 11 4 3 3 6" xfId="6329"/>
    <cellStyle name="Note 11 4 3 3 6 2" xfId="22976"/>
    <cellStyle name="Note 11 4 3 3 7" xfId="20834"/>
    <cellStyle name="Note 11 4 3 3 8" xfId="30611"/>
    <cellStyle name="Note 11 4 3 3 9" xfId="36011"/>
    <cellStyle name="Note 11 4 3 4" xfId="2860"/>
    <cellStyle name="Note 11 4 3 4 2" xfId="12086"/>
    <cellStyle name="Note 11 4 3 4 2 2" xfId="28693"/>
    <cellStyle name="Note 11 4 3 4 2 3" xfId="33523"/>
    <cellStyle name="Note 11 4 3 4 2 4" xfId="38999"/>
    <cellStyle name="Note 11 4 3 4 2 5" xfId="16934"/>
    <cellStyle name="Note 11 4 3 4 3" xfId="9560"/>
    <cellStyle name="Note 11 4 3 4 3 2" xfId="42316"/>
    <cellStyle name="Note 11 4 3 4 3 3" xfId="26170"/>
    <cellStyle name="Note 11 4 3 4 4" xfId="7235"/>
    <cellStyle name="Note 11 4 3 4 4 2" xfId="41708"/>
    <cellStyle name="Note 11 4 3 4 4 3" xfId="23854"/>
    <cellStyle name="Note 11 4 3 4 5" xfId="5441"/>
    <cellStyle name="Note 11 4 3 4 5 2" xfId="22213"/>
    <cellStyle name="Note 11 4 3 4 6" xfId="20070"/>
    <cellStyle name="Note 11 4 3 4 7" xfId="30996"/>
    <cellStyle name="Note 11 4 3 4 8" xfId="36402"/>
    <cellStyle name="Note 11 4 3 4 9" xfId="14411"/>
    <cellStyle name="Note 11 4 3 5" xfId="2239"/>
    <cellStyle name="Note 11 4 3 5 2" xfId="11609"/>
    <cellStyle name="Note 11 4 3 5 2 2" xfId="28216"/>
    <cellStyle name="Note 11 4 3 5 2 3" xfId="33046"/>
    <cellStyle name="Note 11 4 3 5 2 4" xfId="38522"/>
    <cellStyle name="Note 11 4 3 5 2 5" xfId="16457"/>
    <cellStyle name="Note 11 4 3 5 3" xfId="9954"/>
    <cellStyle name="Note 11 4 3 5 3 2" xfId="42708"/>
    <cellStyle name="Note 11 4 3 5 3 3" xfId="26564"/>
    <cellStyle name="Note 11 4 3 5 4" xfId="4821"/>
    <cellStyle name="Note 11 4 3 5 4 2" xfId="21735"/>
    <cellStyle name="Note 11 4 3 5 5" xfId="19592"/>
    <cellStyle name="Note 11 4 3 5 6" xfId="31390"/>
    <cellStyle name="Note 11 4 3 5 7" xfId="36800"/>
    <cellStyle name="Note 11 4 3 5 8" xfId="14805"/>
    <cellStyle name="Note 11 4 3 6" xfId="1747"/>
    <cellStyle name="Note 11 4 3 6 2" xfId="11211"/>
    <cellStyle name="Note 11 4 3 6 2 2" xfId="27818"/>
    <cellStyle name="Note 11 4 3 6 3" xfId="19108"/>
    <cellStyle name="Note 11 4 3 6 4" xfId="32650"/>
    <cellStyle name="Note 11 4 3 6 5" xfId="38126"/>
    <cellStyle name="Note 11 4 3 6 6" xfId="16059"/>
    <cellStyle name="Note 11 4 3 7" xfId="8397"/>
    <cellStyle name="Note 11 4 3 7 2" xfId="35762"/>
    <cellStyle name="Note 11 4 3 7 3" xfId="25013"/>
    <cellStyle name="Note 11 4 3 8" xfId="6757"/>
    <cellStyle name="Note 11 4 3 8 2" xfId="41806"/>
    <cellStyle name="Note 11 4 3 8 3" xfId="23380"/>
    <cellStyle name="Note 11 4 3 9" xfId="4332"/>
    <cellStyle name="Note 11 4 3 9 2" xfId="21247"/>
    <cellStyle name="Note 11 4 4" xfId="2238"/>
    <cellStyle name="Note 11 4 4 2" xfId="11608"/>
    <cellStyle name="Note 11 4 4 2 2" xfId="28215"/>
    <cellStyle name="Note 11 4 4 2 3" xfId="33045"/>
    <cellStyle name="Note 11 4 4 2 4" xfId="38521"/>
    <cellStyle name="Note 11 4 4 2 5" xfId="16456"/>
    <cellStyle name="Note 11 4 4 3" xfId="9953"/>
    <cellStyle name="Note 11 4 4 3 2" xfId="42707"/>
    <cellStyle name="Note 11 4 4 3 3" xfId="26563"/>
    <cellStyle name="Note 11 4 4 4" xfId="4820"/>
    <cellStyle name="Note 11 4 4 4 2" xfId="21734"/>
    <cellStyle name="Note 11 4 4 5" xfId="19591"/>
    <cellStyle name="Note 11 4 4 6" xfId="31389"/>
    <cellStyle name="Note 11 4 4 7" xfId="36799"/>
    <cellStyle name="Note 11 4 4 8" xfId="14804"/>
    <cellStyle name="Note 11 4 5" xfId="6756"/>
    <cellStyle name="Note 11 4 5 2" xfId="41733"/>
    <cellStyle name="Note 11 4 5 3" xfId="23379"/>
    <cellStyle name="Note 11 5" xfId="508"/>
    <cellStyle name="Note 11 5 10" xfId="18124"/>
    <cellStyle name="Note 11 5 11" xfId="29851"/>
    <cellStyle name="Note 11 5 12" xfId="34836"/>
    <cellStyle name="Note 11 5 13" xfId="13249"/>
    <cellStyle name="Note 11 5 2" xfId="1255"/>
    <cellStyle name="Note 11 5 2 10" xfId="13633"/>
    <cellStyle name="Note 11 5 2 2" xfId="3248"/>
    <cellStyle name="Note 11 5 2 2 2" xfId="10447"/>
    <cellStyle name="Note 11 5 2 2 2 2" xfId="27055"/>
    <cellStyle name="Note 11 5 2 2 3" xfId="20455"/>
    <cellStyle name="Note 11 5 2 2 4" xfId="31880"/>
    <cellStyle name="Note 11 5 2 2 5" xfId="37353"/>
    <cellStyle name="Note 11 5 2 2 6" xfId="15296"/>
    <cellStyle name="Note 11 5 2 3" xfId="12471"/>
    <cellStyle name="Note 11 5 2 3 2" xfId="29078"/>
    <cellStyle name="Note 11 5 2 3 3" xfId="33908"/>
    <cellStyle name="Note 11 5 2 3 4" xfId="39384"/>
    <cellStyle name="Note 11 5 2 3 5" xfId="17319"/>
    <cellStyle name="Note 11 5 2 4" xfId="8782"/>
    <cellStyle name="Note 11 5 2 4 2" xfId="41711"/>
    <cellStyle name="Note 11 5 2 4 3" xfId="25398"/>
    <cellStyle name="Note 11 5 2 5" xfId="7620"/>
    <cellStyle name="Note 11 5 2 5 2" xfId="41372"/>
    <cellStyle name="Note 11 5 2 5 3" xfId="24239"/>
    <cellStyle name="Note 11 5 2 6" xfId="5827"/>
    <cellStyle name="Note 11 5 2 6 2" xfId="22598"/>
    <cellStyle name="Note 11 5 2 7" xfId="18618"/>
    <cellStyle name="Note 11 5 2 8" xfId="30233"/>
    <cellStyle name="Note 11 5 2 9" xfId="35565"/>
    <cellStyle name="Note 11 5 3" xfId="3751"/>
    <cellStyle name="Note 11 5 3 10" xfId="14012"/>
    <cellStyle name="Note 11 5 3 2" xfId="10827"/>
    <cellStyle name="Note 11 5 3 2 2" xfId="27434"/>
    <cellStyle name="Note 11 5 3 2 3" xfId="32259"/>
    <cellStyle name="Note 11 5 3 2 4" xfId="37732"/>
    <cellStyle name="Note 11 5 3 2 5" xfId="15675"/>
    <cellStyle name="Note 11 5 3 3" xfId="12850"/>
    <cellStyle name="Note 11 5 3 3 2" xfId="29457"/>
    <cellStyle name="Note 11 5 3 3 3" xfId="34287"/>
    <cellStyle name="Note 11 5 3 3 4" xfId="39763"/>
    <cellStyle name="Note 11 5 3 3 5" xfId="17698"/>
    <cellStyle name="Note 11 5 3 4" xfId="9161"/>
    <cellStyle name="Note 11 5 3 4 2" xfId="40169"/>
    <cellStyle name="Note 11 5 3 4 3" xfId="25777"/>
    <cellStyle name="Note 11 5 3 5" xfId="7999"/>
    <cellStyle name="Note 11 5 3 5 2" xfId="35901"/>
    <cellStyle name="Note 11 5 3 5 3" xfId="24618"/>
    <cellStyle name="Note 11 5 3 6" xfId="6330"/>
    <cellStyle name="Note 11 5 3 6 2" xfId="22977"/>
    <cellStyle name="Note 11 5 3 7" xfId="20835"/>
    <cellStyle name="Note 11 5 3 8" xfId="30612"/>
    <cellStyle name="Note 11 5 3 9" xfId="36012"/>
    <cellStyle name="Note 11 5 4" xfId="2861"/>
    <cellStyle name="Note 11 5 4 2" xfId="12087"/>
    <cellStyle name="Note 11 5 4 2 2" xfId="28694"/>
    <cellStyle name="Note 11 5 4 2 3" xfId="33524"/>
    <cellStyle name="Note 11 5 4 2 4" xfId="39000"/>
    <cellStyle name="Note 11 5 4 2 5" xfId="16935"/>
    <cellStyle name="Note 11 5 4 3" xfId="9561"/>
    <cellStyle name="Note 11 5 4 3 2" xfId="42317"/>
    <cellStyle name="Note 11 5 4 3 3" xfId="26171"/>
    <cellStyle name="Note 11 5 4 4" xfId="7236"/>
    <cellStyle name="Note 11 5 4 4 2" xfId="40597"/>
    <cellStyle name="Note 11 5 4 4 3" xfId="23855"/>
    <cellStyle name="Note 11 5 4 5" xfId="5442"/>
    <cellStyle name="Note 11 5 4 5 2" xfId="22214"/>
    <cellStyle name="Note 11 5 4 6" xfId="20071"/>
    <cellStyle name="Note 11 5 4 7" xfId="30997"/>
    <cellStyle name="Note 11 5 4 8" xfId="36403"/>
    <cellStyle name="Note 11 5 4 9" xfId="14412"/>
    <cellStyle name="Note 11 5 5" xfId="2240"/>
    <cellStyle name="Note 11 5 5 2" xfId="11610"/>
    <cellStyle name="Note 11 5 5 2 2" xfId="28217"/>
    <cellStyle name="Note 11 5 5 2 3" xfId="33047"/>
    <cellStyle name="Note 11 5 5 2 4" xfId="38523"/>
    <cellStyle name="Note 11 5 5 2 5" xfId="16458"/>
    <cellStyle name="Note 11 5 5 3" xfId="9955"/>
    <cellStyle name="Note 11 5 5 3 2" xfId="42709"/>
    <cellStyle name="Note 11 5 5 3 3" xfId="26565"/>
    <cellStyle name="Note 11 5 5 4" xfId="4822"/>
    <cellStyle name="Note 11 5 5 4 2" xfId="21736"/>
    <cellStyle name="Note 11 5 5 5" xfId="19593"/>
    <cellStyle name="Note 11 5 5 6" xfId="31391"/>
    <cellStyle name="Note 11 5 5 7" xfId="36801"/>
    <cellStyle name="Note 11 5 5 8" xfId="14806"/>
    <cellStyle name="Note 11 5 6" xfId="1748"/>
    <cellStyle name="Note 11 5 6 2" xfId="11212"/>
    <cellStyle name="Note 11 5 6 2 2" xfId="27819"/>
    <cellStyle name="Note 11 5 6 3" xfId="19109"/>
    <cellStyle name="Note 11 5 6 4" xfId="32651"/>
    <cellStyle name="Note 11 5 6 5" xfId="38127"/>
    <cellStyle name="Note 11 5 6 6" xfId="16060"/>
    <cellStyle name="Note 11 5 7" xfId="8398"/>
    <cellStyle name="Note 11 5 7 2" xfId="40617"/>
    <cellStyle name="Note 11 5 7 3" xfId="25014"/>
    <cellStyle name="Note 11 5 8" xfId="6758"/>
    <cellStyle name="Note 11 5 8 2" xfId="41454"/>
    <cellStyle name="Note 11 5 8 3" xfId="23381"/>
    <cellStyle name="Note 11 5 9" xfId="4333"/>
    <cellStyle name="Note 11 5 9 2" xfId="21248"/>
    <cellStyle name="Note 11 6" xfId="1247"/>
    <cellStyle name="Note 11 6 2" xfId="18610"/>
    <cellStyle name="Note 11 7" xfId="1740"/>
    <cellStyle name="Note 11 7 2" xfId="19101"/>
    <cellStyle name="Note 11 8" xfId="4325"/>
    <cellStyle name="Note 11 8 2" xfId="21240"/>
    <cellStyle name="Note 11 9" xfId="18116"/>
    <cellStyle name="Note 12" xfId="509"/>
    <cellStyle name="Note 12 2" xfId="510"/>
    <cellStyle name="Note 12 2 2" xfId="511"/>
    <cellStyle name="Note 12 2 2 2" xfId="512"/>
    <cellStyle name="Note 12 2 2 3" xfId="513"/>
    <cellStyle name="Note 12 2 2 3 10" xfId="18127"/>
    <cellStyle name="Note 12 2 2 3 11" xfId="29852"/>
    <cellStyle name="Note 12 2 2 3 12" xfId="34838"/>
    <cellStyle name="Note 12 2 2 3 13" xfId="13250"/>
    <cellStyle name="Note 12 2 2 3 2" xfId="1258"/>
    <cellStyle name="Note 12 2 2 3 2 10" xfId="13634"/>
    <cellStyle name="Note 12 2 2 3 2 2" xfId="3249"/>
    <cellStyle name="Note 12 2 2 3 2 2 2" xfId="10448"/>
    <cellStyle name="Note 12 2 2 3 2 2 2 2" xfId="27056"/>
    <cellStyle name="Note 12 2 2 3 2 2 3" xfId="20456"/>
    <cellStyle name="Note 12 2 2 3 2 2 4" xfId="31881"/>
    <cellStyle name="Note 12 2 2 3 2 2 5" xfId="37354"/>
    <cellStyle name="Note 12 2 2 3 2 2 6" xfId="15297"/>
    <cellStyle name="Note 12 2 2 3 2 3" xfId="12472"/>
    <cellStyle name="Note 12 2 2 3 2 3 2" xfId="29079"/>
    <cellStyle name="Note 12 2 2 3 2 3 3" xfId="33909"/>
    <cellStyle name="Note 12 2 2 3 2 3 4" xfId="39385"/>
    <cellStyle name="Note 12 2 2 3 2 3 5" xfId="17320"/>
    <cellStyle name="Note 12 2 2 3 2 4" xfId="8783"/>
    <cellStyle name="Note 12 2 2 3 2 4 2" xfId="40201"/>
    <cellStyle name="Note 12 2 2 3 2 4 3" xfId="25399"/>
    <cellStyle name="Note 12 2 2 3 2 5" xfId="7621"/>
    <cellStyle name="Note 12 2 2 3 2 5 2" xfId="34802"/>
    <cellStyle name="Note 12 2 2 3 2 5 3" xfId="24240"/>
    <cellStyle name="Note 12 2 2 3 2 6" xfId="5828"/>
    <cellStyle name="Note 12 2 2 3 2 6 2" xfId="22599"/>
    <cellStyle name="Note 12 2 2 3 2 7" xfId="18621"/>
    <cellStyle name="Note 12 2 2 3 2 8" xfId="30234"/>
    <cellStyle name="Note 12 2 2 3 2 9" xfId="35566"/>
    <cellStyle name="Note 12 2 2 3 3" xfId="3752"/>
    <cellStyle name="Note 12 2 2 3 3 10" xfId="14013"/>
    <cellStyle name="Note 12 2 2 3 3 2" xfId="10828"/>
    <cellStyle name="Note 12 2 2 3 3 2 2" xfId="27435"/>
    <cellStyle name="Note 12 2 2 3 3 2 3" xfId="32260"/>
    <cellStyle name="Note 12 2 2 3 3 2 4" xfId="37733"/>
    <cellStyle name="Note 12 2 2 3 3 2 5" xfId="15676"/>
    <cellStyle name="Note 12 2 2 3 3 3" xfId="12851"/>
    <cellStyle name="Note 12 2 2 3 3 3 2" xfId="29458"/>
    <cellStyle name="Note 12 2 2 3 3 3 3" xfId="34288"/>
    <cellStyle name="Note 12 2 2 3 3 3 4" xfId="39764"/>
    <cellStyle name="Note 12 2 2 3 3 3 5" xfId="17699"/>
    <cellStyle name="Note 12 2 2 3 3 4" xfId="9162"/>
    <cellStyle name="Note 12 2 2 3 3 4 2" xfId="37121"/>
    <cellStyle name="Note 12 2 2 3 3 4 3" xfId="25778"/>
    <cellStyle name="Note 12 2 2 3 3 5" xfId="8000"/>
    <cellStyle name="Note 12 2 2 3 3 5 2" xfId="40210"/>
    <cellStyle name="Note 12 2 2 3 3 5 3" xfId="24619"/>
    <cellStyle name="Note 12 2 2 3 3 6" xfId="6331"/>
    <cellStyle name="Note 12 2 2 3 3 6 2" xfId="22978"/>
    <cellStyle name="Note 12 2 2 3 3 7" xfId="20836"/>
    <cellStyle name="Note 12 2 2 3 3 8" xfId="30613"/>
    <cellStyle name="Note 12 2 2 3 3 9" xfId="36013"/>
    <cellStyle name="Note 12 2 2 3 4" xfId="2862"/>
    <cellStyle name="Note 12 2 2 3 4 2" xfId="12088"/>
    <cellStyle name="Note 12 2 2 3 4 2 2" xfId="28695"/>
    <cellStyle name="Note 12 2 2 3 4 2 3" xfId="33525"/>
    <cellStyle name="Note 12 2 2 3 4 2 4" xfId="39001"/>
    <cellStyle name="Note 12 2 2 3 4 2 5" xfId="16936"/>
    <cellStyle name="Note 12 2 2 3 4 3" xfId="9562"/>
    <cellStyle name="Note 12 2 2 3 4 3 2" xfId="42318"/>
    <cellStyle name="Note 12 2 2 3 4 3 3" xfId="26172"/>
    <cellStyle name="Note 12 2 2 3 4 4" xfId="7237"/>
    <cellStyle name="Note 12 2 2 3 4 4 2" xfId="41849"/>
    <cellStyle name="Note 12 2 2 3 4 4 3" xfId="23856"/>
    <cellStyle name="Note 12 2 2 3 4 5" xfId="5443"/>
    <cellStyle name="Note 12 2 2 3 4 5 2" xfId="22215"/>
    <cellStyle name="Note 12 2 2 3 4 6" xfId="20072"/>
    <cellStyle name="Note 12 2 2 3 4 7" xfId="30998"/>
    <cellStyle name="Note 12 2 2 3 4 8" xfId="36404"/>
    <cellStyle name="Note 12 2 2 3 4 9" xfId="14413"/>
    <cellStyle name="Note 12 2 2 3 5" xfId="2242"/>
    <cellStyle name="Note 12 2 2 3 5 2" xfId="11612"/>
    <cellStyle name="Note 12 2 2 3 5 2 2" xfId="28219"/>
    <cellStyle name="Note 12 2 2 3 5 2 3" xfId="33049"/>
    <cellStyle name="Note 12 2 2 3 5 2 4" xfId="38525"/>
    <cellStyle name="Note 12 2 2 3 5 2 5" xfId="16460"/>
    <cellStyle name="Note 12 2 2 3 5 3" xfId="9957"/>
    <cellStyle name="Note 12 2 2 3 5 3 2" xfId="42711"/>
    <cellStyle name="Note 12 2 2 3 5 3 3" xfId="26567"/>
    <cellStyle name="Note 12 2 2 3 5 4" xfId="4824"/>
    <cellStyle name="Note 12 2 2 3 5 4 2" xfId="21738"/>
    <cellStyle name="Note 12 2 2 3 5 5" xfId="19595"/>
    <cellStyle name="Note 12 2 2 3 5 6" xfId="31393"/>
    <cellStyle name="Note 12 2 2 3 5 7" xfId="36803"/>
    <cellStyle name="Note 12 2 2 3 5 8" xfId="14808"/>
    <cellStyle name="Note 12 2 2 3 6" xfId="1751"/>
    <cellStyle name="Note 12 2 2 3 6 2" xfId="11213"/>
    <cellStyle name="Note 12 2 2 3 6 2 2" xfId="27820"/>
    <cellStyle name="Note 12 2 2 3 6 3" xfId="19112"/>
    <cellStyle name="Note 12 2 2 3 6 4" xfId="32652"/>
    <cellStyle name="Note 12 2 2 3 6 5" xfId="38128"/>
    <cellStyle name="Note 12 2 2 3 6 6" xfId="16061"/>
    <cellStyle name="Note 12 2 2 3 7" xfId="8399"/>
    <cellStyle name="Note 12 2 2 3 7 2" xfId="35180"/>
    <cellStyle name="Note 12 2 2 3 7 3" xfId="25015"/>
    <cellStyle name="Note 12 2 2 3 8" xfId="6760"/>
    <cellStyle name="Note 12 2 2 3 8 2" xfId="41843"/>
    <cellStyle name="Note 12 2 2 3 8 3" xfId="23383"/>
    <cellStyle name="Note 12 2 2 3 9" xfId="4336"/>
    <cellStyle name="Note 12 2 2 3 9 2" xfId="21251"/>
    <cellStyle name="Note 12 2 2 4" xfId="2241"/>
    <cellStyle name="Note 12 2 2 4 2" xfId="11611"/>
    <cellStyle name="Note 12 2 2 4 2 2" xfId="28218"/>
    <cellStyle name="Note 12 2 2 4 2 3" xfId="33048"/>
    <cellStyle name="Note 12 2 2 4 2 4" xfId="38524"/>
    <cellStyle name="Note 12 2 2 4 2 5" xfId="16459"/>
    <cellStyle name="Note 12 2 2 4 3" xfId="9956"/>
    <cellStyle name="Note 12 2 2 4 3 2" xfId="42710"/>
    <cellStyle name="Note 12 2 2 4 3 3" xfId="26566"/>
    <cellStyle name="Note 12 2 2 4 4" xfId="4823"/>
    <cellStyle name="Note 12 2 2 4 4 2" xfId="21737"/>
    <cellStyle name="Note 12 2 2 4 5" xfId="19594"/>
    <cellStyle name="Note 12 2 2 4 6" xfId="31392"/>
    <cellStyle name="Note 12 2 2 4 7" xfId="36802"/>
    <cellStyle name="Note 12 2 2 4 8" xfId="14807"/>
    <cellStyle name="Note 12 2 2 5" xfId="6759"/>
    <cellStyle name="Note 12 2 2 5 2" xfId="40264"/>
    <cellStyle name="Note 12 2 2 5 3" xfId="23382"/>
    <cellStyle name="Note 12 2 3" xfId="514"/>
    <cellStyle name="Note 12 2 3 10" xfId="18128"/>
    <cellStyle name="Note 12 2 3 11" xfId="29853"/>
    <cellStyle name="Note 12 2 3 12" xfId="34839"/>
    <cellStyle name="Note 12 2 3 13" xfId="13251"/>
    <cellStyle name="Note 12 2 3 2" xfId="1259"/>
    <cellStyle name="Note 12 2 3 2 10" xfId="13635"/>
    <cellStyle name="Note 12 2 3 2 2" xfId="3250"/>
    <cellStyle name="Note 12 2 3 2 2 2" xfId="10449"/>
    <cellStyle name="Note 12 2 3 2 2 2 2" xfId="27057"/>
    <cellStyle name="Note 12 2 3 2 2 3" xfId="20457"/>
    <cellStyle name="Note 12 2 3 2 2 4" xfId="31882"/>
    <cellStyle name="Note 12 2 3 2 2 5" xfId="37355"/>
    <cellStyle name="Note 12 2 3 2 2 6" xfId="15298"/>
    <cellStyle name="Note 12 2 3 2 3" xfId="12473"/>
    <cellStyle name="Note 12 2 3 2 3 2" xfId="29080"/>
    <cellStyle name="Note 12 2 3 2 3 3" xfId="33910"/>
    <cellStyle name="Note 12 2 3 2 3 4" xfId="39386"/>
    <cellStyle name="Note 12 2 3 2 3 5" xfId="17321"/>
    <cellStyle name="Note 12 2 3 2 4" xfId="8784"/>
    <cellStyle name="Note 12 2 3 2 4 2" xfId="35278"/>
    <cellStyle name="Note 12 2 3 2 4 3" xfId="25400"/>
    <cellStyle name="Note 12 2 3 2 5" xfId="7622"/>
    <cellStyle name="Note 12 2 3 2 5 2" xfId="35261"/>
    <cellStyle name="Note 12 2 3 2 5 3" xfId="24241"/>
    <cellStyle name="Note 12 2 3 2 6" xfId="5829"/>
    <cellStyle name="Note 12 2 3 2 6 2" xfId="22600"/>
    <cellStyle name="Note 12 2 3 2 7" xfId="18622"/>
    <cellStyle name="Note 12 2 3 2 8" xfId="30235"/>
    <cellStyle name="Note 12 2 3 2 9" xfId="35567"/>
    <cellStyle name="Note 12 2 3 3" xfId="3753"/>
    <cellStyle name="Note 12 2 3 3 10" xfId="14014"/>
    <cellStyle name="Note 12 2 3 3 2" xfId="10829"/>
    <cellStyle name="Note 12 2 3 3 2 2" xfId="27436"/>
    <cellStyle name="Note 12 2 3 3 2 3" xfId="32261"/>
    <cellStyle name="Note 12 2 3 3 2 4" xfId="37734"/>
    <cellStyle name="Note 12 2 3 3 2 5" xfId="15677"/>
    <cellStyle name="Note 12 2 3 3 3" xfId="12852"/>
    <cellStyle name="Note 12 2 3 3 3 2" xfId="29459"/>
    <cellStyle name="Note 12 2 3 3 3 3" xfId="34289"/>
    <cellStyle name="Note 12 2 3 3 3 4" xfId="39765"/>
    <cellStyle name="Note 12 2 3 3 3 5" xfId="17700"/>
    <cellStyle name="Note 12 2 3 3 4" xfId="9163"/>
    <cellStyle name="Note 12 2 3 3 4 2" xfId="40905"/>
    <cellStyle name="Note 12 2 3 3 4 3" xfId="25779"/>
    <cellStyle name="Note 12 2 3 3 5" xfId="8001"/>
    <cellStyle name="Note 12 2 3 3 5 2" xfId="41302"/>
    <cellStyle name="Note 12 2 3 3 5 3" xfId="24620"/>
    <cellStyle name="Note 12 2 3 3 6" xfId="6332"/>
    <cellStyle name="Note 12 2 3 3 6 2" xfId="22979"/>
    <cellStyle name="Note 12 2 3 3 7" xfId="20837"/>
    <cellStyle name="Note 12 2 3 3 8" xfId="30614"/>
    <cellStyle name="Note 12 2 3 3 9" xfId="36014"/>
    <cellStyle name="Note 12 2 3 4" xfId="2863"/>
    <cellStyle name="Note 12 2 3 4 2" xfId="12089"/>
    <cellStyle name="Note 12 2 3 4 2 2" xfId="28696"/>
    <cellStyle name="Note 12 2 3 4 2 3" xfId="33526"/>
    <cellStyle name="Note 12 2 3 4 2 4" xfId="39002"/>
    <cellStyle name="Note 12 2 3 4 2 5" xfId="16937"/>
    <cellStyle name="Note 12 2 3 4 3" xfId="9563"/>
    <cellStyle name="Note 12 2 3 4 3 2" xfId="42319"/>
    <cellStyle name="Note 12 2 3 4 3 3" xfId="26173"/>
    <cellStyle name="Note 12 2 3 4 4" xfId="7238"/>
    <cellStyle name="Note 12 2 3 4 4 2" xfId="41169"/>
    <cellStyle name="Note 12 2 3 4 4 3" xfId="23857"/>
    <cellStyle name="Note 12 2 3 4 5" xfId="5444"/>
    <cellStyle name="Note 12 2 3 4 5 2" xfId="22216"/>
    <cellStyle name="Note 12 2 3 4 6" xfId="20073"/>
    <cellStyle name="Note 12 2 3 4 7" xfId="30999"/>
    <cellStyle name="Note 12 2 3 4 8" xfId="36405"/>
    <cellStyle name="Note 12 2 3 4 9" xfId="14414"/>
    <cellStyle name="Note 12 2 3 5" xfId="2243"/>
    <cellStyle name="Note 12 2 3 5 2" xfId="11613"/>
    <cellStyle name="Note 12 2 3 5 2 2" xfId="28220"/>
    <cellStyle name="Note 12 2 3 5 2 3" xfId="33050"/>
    <cellStyle name="Note 12 2 3 5 2 4" xfId="38526"/>
    <cellStyle name="Note 12 2 3 5 2 5" xfId="16461"/>
    <cellStyle name="Note 12 2 3 5 3" xfId="9958"/>
    <cellStyle name="Note 12 2 3 5 3 2" xfId="42712"/>
    <cellStyle name="Note 12 2 3 5 3 3" xfId="26568"/>
    <cellStyle name="Note 12 2 3 5 4" xfId="4825"/>
    <cellStyle name="Note 12 2 3 5 4 2" xfId="21739"/>
    <cellStyle name="Note 12 2 3 5 5" xfId="19596"/>
    <cellStyle name="Note 12 2 3 5 6" xfId="31394"/>
    <cellStyle name="Note 12 2 3 5 7" xfId="36804"/>
    <cellStyle name="Note 12 2 3 5 8" xfId="14809"/>
    <cellStyle name="Note 12 2 3 6" xfId="1752"/>
    <cellStyle name="Note 12 2 3 6 2" xfId="11214"/>
    <cellStyle name="Note 12 2 3 6 2 2" xfId="27821"/>
    <cellStyle name="Note 12 2 3 6 3" xfId="19113"/>
    <cellStyle name="Note 12 2 3 6 4" xfId="32653"/>
    <cellStyle name="Note 12 2 3 6 5" xfId="38129"/>
    <cellStyle name="Note 12 2 3 6 6" xfId="16062"/>
    <cellStyle name="Note 12 2 3 7" xfId="8400"/>
    <cellStyle name="Note 12 2 3 7 2" xfId="34799"/>
    <cellStyle name="Note 12 2 3 7 3" xfId="25016"/>
    <cellStyle name="Note 12 2 3 8" xfId="6761"/>
    <cellStyle name="Note 12 2 3 8 2" xfId="39987"/>
    <cellStyle name="Note 12 2 3 8 3" xfId="23384"/>
    <cellStyle name="Note 12 2 3 9" xfId="4337"/>
    <cellStyle name="Note 12 2 3 9 2" xfId="21252"/>
    <cellStyle name="Note 12 2 4" xfId="1257"/>
    <cellStyle name="Note 12 2 4 2" xfId="18620"/>
    <cellStyle name="Note 12 2 5" xfId="1750"/>
    <cellStyle name="Note 12 2 5 2" xfId="19111"/>
    <cellStyle name="Note 12 2 6" xfId="4335"/>
    <cellStyle name="Note 12 2 6 2" xfId="21250"/>
    <cellStyle name="Note 12 2 7" xfId="18126"/>
    <cellStyle name="Note 12 3" xfId="515"/>
    <cellStyle name="Note 12 3 2" xfId="516"/>
    <cellStyle name="Note 12 3 2 2" xfId="517"/>
    <cellStyle name="Note 12 3 2 3" xfId="518"/>
    <cellStyle name="Note 12 3 2 3 10" xfId="18130"/>
    <cellStyle name="Note 12 3 2 3 11" xfId="29854"/>
    <cellStyle name="Note 12 3 2 3 12" xfId="34843"/>
    <cellStyle name="Note 12 3 2 3 13" xfId="13252"/>
    <cellStyle name="Note 12 3 2 3 2" xfId="1261"/>
    <cellStyle name="Note 12 3 2 3 2 10" xfId="13636"/>
    <cellStyle name="Note 12 3 2 3 2 2" xfId="3251"/>
    <cellStyle name="Note 12 3 2 3 2 2 2" xfId="10450"/>
    <cellStyle name="Note 12 3 2 3 2 2 2 2" xfId="27058"/>
    <cellStyle name="Note 12 3 2 3 2 2 3" xfId="20458"/>
    <cellStyle name="Note 12 3 2 3 2 2 4" xfId="31883"/>
    <cellStyle name="Note 12 3 2 3 2 2 5" xfId="37356"/>
    <cellStyle name="Note 12 3 2 3 2 2 6" xfId="15299"/>
    <cellStyle name="Note 12 3 2 3 2 3" xfId="12474"/>
    <cellStyle name="Note 12 3 2 3 2 3 2" xfId="29081"/>
    <cellStyle name="Note 12 3 2 3 2 3 3" xfId="33911"/>
    <cellStyle name="Note 12 3 2 3 2 3 4" xfId="39387"/>
    <cellStyle name="Note 12 3 2 3 2 3 5" xfId="17322"/>
    <cellStyle name="Note 12 3 2 3 2 4" xfId="8785"/>
    <cellStyle name="Note 12 3 2 3 2 4 2" xfId="41653"/>
    <cellStyle name="Note 12 3 2 3 2 4 3" xfId="25401"/>
    <cellStyle name="Note 12 3 2 3 2 5" xfId="7623"/>
    <cellStyle name="Note 12 3 2 3 2 5 2" xfId="41185"/>
    <cellStyle name="Note 12 3 2 3 2 5 3" xfId="24242"/>
    <cellStyle name="Note 12 3 2 3 2 6" xfId="5830"/>
    <cellStyle name="Note 12 3 2 3 2 6 2" xfId="22601"/>
    <cellStyle name="Note 12 3 2 3 2 7" xfId="18624"/>
    <cellStyle name="Note 12 3 2 3 2 8" xfId="30236"/>
    <cellStyle name="Note 12 3 2 3 2 9" xfId="35568"/>
    <cellStyle name="Note 12 3 2 3 3" xfId="3754"/>
    <cellStyle name="Note 12 3 2 3 3 10" xfId="14015"/>
    <cellStyle name="Note 12 3 2 3 3 2" xfId="10830"/>
    <cellStyle name="Note 12 3 2 3 3 2 2" xfId="27437"/>
    <cellStyle name="Note 12 3 2 3 3 2 3" xfId="32262"/>
    <cellStyle name="Note 12 3 2 3 3 2 4" xfId="37735"/>
    <cellStyle name="Note 12 3 2 3 3 2 5" xfId="15678"/>
    <cellStyle name="Note 12 3 2 3 3 3" xfId="12853"/>
    <cellStyle name="Note 12 3 2 3 3 3 2" xfId="29460"/>
    <cellStyle name="Note 12 3 2 3 3 3 3" xfId="34290"/>
    <cellStyle name="Note 12 3 2 3 3 3 4" xfId="39766"/>
    <cellStyle name="Note 12 3 2 3 3 3 5" xfId="17701"/>
    <cellStyle name="Note 12 3 2 3 3 4" xfId="9164"/>
    <cellStyle name="Note 12 3 2 3 3 4 2" xfId="34863"/>
    <cellStyle name="Note 12 3 2 3 3 4 3" xfId="25780"/>
    <cellStyle name="Note 12 3 2 3 3 5" xfId="8002"/>
    <cellStyle name="Note 12 3 2 3 3 5 2" xfId="40305"/>
    <cellStyle name="Note 12 3 2 3 3 5 3" xfId="24621"/>
    <cellStyle name="Note 12 3 2 3 3 6" xfId="6333"/>
    <cellStyle name="Note 12 3 2 3 3 6 2" xfId="22980"/>
    <cellStyle name="Note 12 3 2 3 3 7" xfId="20838"/>
    <cellStyle name="Note 12 3 2 3 3 8" xfId="30615"/>
    <cellStyle name="Note 12 3 2 3 3 9" xfId="36015"/>
    <cellStyle name="Note 12 3 2 3 4" xfId="2864"/>
    <cellStyle name="Note 12 3 2 3 4 2" xfId="12090"/>
    <cellStyle name="Note 12 3 2 3 4 2 2" xfId="28697"/>
    <cellStyle name="Note 12 3 2 3 4 2 3" xfId="33527"/>
    <cellStyle name="Note 12 3 2 3 4 2 4" xfId="39003"/>
    <cellStyle name="Note 12 3 2 3 4 2 5" xfId="16938"/>
    <cellStyle name="Note 12 3 2 3 4 3" xfId="9564"/>
    <cellStyle name="Note 12 3 2 3 4 3 2" xfId="42320"/>
    <cellStyle name="Note 12 3 2 3 4 3 3" xfId="26174"/>
    <cellStyle name="Note 12 3 2 3 4 4" xfId="7239"/>
    <cellStyle name="Note 12 3 2 3 4 4 2" xfId="42016"/>
    <cellStyle name="Note 12 3 2 3 4 4 3" xfId="23858"/>
    <cellStyle name="Note 12 3 2 3 4 5" xfId="5445"/>
    <cellStyle name="Note 12 3 2 3 4 5 2" xfId="22217"/>
    <cellStyle name="Note 12 3 2 3 4 6" xfId="20074"/>
    <cellStyle name="Note 12 3 2 3 4 7" xfId="31000"/>
    <cellStyle name="Note 12 3 2 3 4 8" xfId="36406"/>
    <cellStyle name="Note 12 3 2 3 4 9" xfId="14415"/>
    <cellStyle name="Note 12 3 2 3 5" xfId="2245"/>
    <cellStyle name="Note 12 3 2 3 5 2" xfId="11615"/>
    <cellStyle name="Note 12 3 2 3 5 2 2" xfId="28222"/>
    <cellStyle name="Note 12 3 2 3 5 2 3" xfId="33052"/>
    <cellStyle name="Note 12 3 2 3 5 2 4" xfId="38528"/>
    <cellStyle name="Note 12 3 2 3 5 2 5" xfId="16463"/>
    <cellStyle name="Note 12 3 2 3 5 3" xfId="9960"/>
    <cellStyle name="Note 12 3 2 3 5 3 2" xfId="42714"/>
    <cellStyle name="Note 12 3 2 3 5 3 3" xfId="26570"/>
    <cellStyle name="Note 12 3 2 3 5 4" xfId="4827"/>
    <cellStyle name="Note 12 3 2 3 5 4 2" xfId="21741"/>
    <cellStyle name="Note 12 3 2 3 5 5" xfId="19598"/>
    <cellStyle name="Note 12 3 2 3 5 6" xfId="31396"/>
    <cellStyle name="Note 12 3 2 3 5 7" xfId="36806"/>
    <cellStyle name="Note 12 3 2 3 5 8" xfId="14811"/>
    <cellStyle name="Note 12 3 2 3 6" xfId="1754"/>
    <cellStyle name="Note 12 3 2 3 6 2" xfId="11215"/>
    <cellStyle name="Note 12 3 2 3 6 2 2" xfId="27822"/>
    <cellStyle name="Note 12 3 2 3 6 3" xfId="19115"/>
    <cellStyle name="Note 12 3 2 3 6 4" xfId="32654"/>
    <cellStyle name="Note 12 3 2 3 6 5" xfId="38130"/>
    <cellStyle name="Note 12 3 2 3 6 6" xfId="16063"/>
    <cellStyle name="Note 12 3 2 3 7" xfId="8401"/>
    <cellStyle name="Note 12 3 2 3 7 2" xfId="35286"/>
    <cellStyle name="Note 12 3 2 3 7 3" xfId="25017"/>
    <cellStyle name="Note 12 3 2 3 8" xfId="6763"/>
    <cellStyle name="Note 12 3 2 3 8 2" xfId="40407"/>
    <cellStyle name="Note 12 3 2 3 8 3" xfId="23386"/>
    <cellStyle name="Note 12 3 2 3 9" xfId="4339"/>
    <cellStyle name="Note 12 3 2 3 9 2" xfId="21254"/>
    <cellStyle name="Note 12 3 2 4" xfId="2244"/>
    <cellStyle name="Note 12 3 2 4 2" xfId="11614"/>
    <cellStyle name="Note 12 3 2 4 2 2" xfId="28221"/>
    <cellStyle name="Note 12 3 2 4 2 3" xfId="33051"/>
    <cellStyle name="Note 12 3 2 4 2 4" xfId="38527"/>
    <cellStyle name="Note 12 3 2 4 2 5" xfId="16462"/>
    <cellStyle name="Note 12 3 2 4 3" xfId="9959"/>
    <cellStyle name="Note 12 3 2 4 3 2" xfId="42713"/>
    <cellStyle name="Note 12 3 2 4 3 3" xfId="26569"/>
    <cellStyle name="Note 12 3 2 4 4" xfId="4826"/>
    <cellStyle name="Note 12 3 2 4 4 2" xfId="21740"/>
    <cellStyle name="Note 12 3 2 4 5" xfId="19597"/>
    <cellStyle name="Note 12 3 2 4 6" xfId="31395"/>
    <cellStyle name="Note 12 3 2 4 7" xfId="36805"/>
    <cellStyle name="Note 12 3 2 4 8" xfId="14810"/>
    <cellStyle name="Note 12 3 2 5" xfId="6762"/>
    <cellStyle name="Note 12 3 2 5 2" xfId="40583"/>
    <cellStyle name="Note 12 3 2 5 3" xfId="23385"/>
    <cellStyle name="Note 12 3 3" xfId="519"/>
    <cellStyle name="Note 12 3 3 10" xfId="18131"/>
    <cellStyle name="Note 12 3 3 11" xfId="29855"/>
    <cellStyle name="Note 12 3 3 12" xfId="34844"/>
    <cellStyle name="Note 12 3 3 13" xfId="13253"/>
    <cellStyle name="Note 12 3 3 2" xfId="1262"/>
    <cellStyle name="Note 12 3 3 2 10" xfId="13637"/>
    <cellStyle name="Note 12 3 3 2 2" xfId="3252"/>
    <cellStyle name="Note 12 3 3 2 2 2" xfId="10451"/>
    <cellStyle name="Note 12 3 3 2 2 2 2" xfId="27059"/>
    <cellStyle name="Note 12 3 3 2 2 3" xfId="20459"/>
    <cellStyle name="Note 12 3 3 2 2 4" xfId="31884"/>
    <cellStyle name="Note 12 3 3 2 2 5" xfId="37357"/>
    <cellStyle name="Note 12 3 3 2 2 6" xfId="15300"/>
    <cellStyle name="Note 12 3 3 2 3" xfId="12475"/>
    <cellStyle name="Note 12 3 3 2 3 2" xfId="29082"/>
    <cellStyle name="Note 12 3 3 2 3 3" xfId="33912"/>
    <cellStyle name="Note 12 3 3 2 3 4" xfId="39388"/>
    <cellStyle name="Note 12 3 3 2 3 5" xfId="17323"/>
    <cellStyle name="Note 12 3 3 2 4" xfId="8786"/>
    <cellStyle name="Note 12 3 3 2 4 2" xfId="41250"/>
    <cellStyle name="Note 12 3 3 2 4 3" xfId="25402"/>
    <cellStyle name="Note 12 3 3 2 5" xfId="7624"/>
    <cellStyle name="Note 12 3 3 2 5 2" xfId="42055"/>
    <cellStyle name="Note 12 3 3 2 5 3" xfId="24243"/>
    <cellStyle name="Note 12 3 3 2 6" xfId="5831"/>
    <cellStyle name="Note 12 3 3 2 6 2" xfId="22602"/>
    <cellStyle name="Note 12 3 3 2 7" xfId="18625"/>
    <cellStyle name="Note 12 3 3 2 8" xfId="30237"/>
    <cellStyle name="Note 12 3 3 2 9" xfId="35569"/>
    <cellStyle name="Note 12 3 3 3" xfId="3755"/>
    <cellStyle name="Note 12 3 3 3 10" xfId="14016"/>
    <cellStyle name="Note 12 3 3 3 2" xfId="10831"/>
    <cellStyle name="Note 12 3 3 3 2 2" xfId="27438"/>
    <cellStyle name="Note 12 3 3 3 2 3" xfId="32263"/>
    <cellStyle name="Note 12 3 3 3 2 4" xfId="37736"/>
    <cellStyle name="Note 12 3 3 3 2 5" xfId="15679"/>
    <cellStyle name="Note 12 3 3 3 3" xfId="12854"/>
    <cellStyle name="Note 12 3 3 3 3 2" xfId="29461"/>
    <cellStyle name="Note 12 3 3 3 3 3" xfId="34291"/>
    <cellStyle name="Note 12 3 3 3 3 4" xfId="39767"/>
    <cellStyle name="Note 12 3 3 3 3 5" xfId="17702"/>
    <cellStyle name="Note 12 3 3 3 4" xfId="9165"/>
    <cellStyle name="Note 12 3 3 3 4 2" xfId="41538"/>
    <cellStyle name="Note 12 3 3 3 4 3" xfId="25781"/>
    <cellStyle name="Note 12 3 3 3 5" xfId="8003"/>
    <cellStyle name="Note 12 3 3 3 5 2" xfId="41822"/>
    <cellStyle name="Note 12 3 3 3 5 3" xfId="24622"/>
    <cellStyle name="Note 12 3 3 3 6" xfId="6334"/>
    <cellStyle name="Note 12 3 3 3 6 2" xfId="22981"/>
    <cellStyle name="Note 12 3 3 3 7" xfId="20839"/>
    <cellStyle name="Note 12 3 3 3 8" xfId="30616"/>
    <cellStyle name="Note 12 3 3 3 9" xfId="36016"/>
    <cellStyle name="Note 12 3 3 4" xfId="2865"/>
    <cellStyle name="Note 12 3 3 4 2" xfId="12091"/>
    <cellStyle name="Note 12 3 3 4 2 2" xfId="28698"/>
    <cellStyle name="Note 12 3 3 4 2 3" xfId="33528"/>
    <cellStyle name="Note 12 3 3 4 2 4" xfId="39004"/>
    <cellStyle name="Note 12 3 3 4 2 5" xfId="16939"/>
    <cellStyle name="Note 12 3 3 4 3" xfId="9565"/>
    <cellStyle name="Note 12 3 3 4 3 2" xfId="42321"/>
    <cellStyle name="Note 12 3 3 4 3 3" xfId="26175"/>
    <cellStyle name="Note 12 3 3 4 4" xfId="7240"/>
    <cellStyle name="Note 12 3 3 4 4 2" xfId="41343"/>
    <cellStyle name="Note 12 3 3 4 4 3" xfId="23859"/>
    <cellStyle name="Note 12 3 3 4 5" xfId="5446"/>
    <cellStyle name="Note 12 3 3 4 5 2" xfId="22218"/>
    <cellStyle name="Note 12 3 3 4 6" xfId="20075"/>
    <cellStyle name="Note 12 3 3 4 7" xfId="31001"/>
    <cellStyle name="Note 12 3 3 4 8" xfId="36407"/>
    <cellStyle name="Note 12 3 3 4 9" xfId="14416"/>
    <cellStyle name="Note 12 3 3 5" xfId="2246"/>
    <cellStyle name="Note 12 3 3 5 2" xfId="11616"/>
    <cellStyle name="Note 12 3 3 5 2 2" xfId="28223"/>
    <cellStyle name="Note 12 3 3 5 2 3" xfId="33053"/>
    <cellStyle name="Note 12 3 3 5 2 4" xfId="38529"/>
    <cellStyle name="Note 12 3 3 5 2 5" xfId="16464"/>
    <cellStyle name="Note 12 3 3 5 3" xfId="9961"/>
    <cellStyle name="Note 12 3 3 5 3 2" xfId="42715"/>
    <cellStyle name="Note 12 3 3 5 3 3" xfId="26571"/>
    <cellStyle name="Note 12 3 3 5 4" xfId="4828"/>
    <cellStyle name="Note 12 3 3 5 4 2" xfId="21742"/>
    <cellStyle name="Note 12 3 3 5 5" xfId="19599"/>
    <cellStyle name="Note 12 3 3 5 6" xfId="31397"/>
    <cellStyle name="Note 12 3 3 5 7" xfId="36807"/>
    <cellStyle name="Note 12 3 3 5 8" xfId="14812"/>
    <cellStyle name="Note 12 3 3 6" xfId="1755"/>
    <cellStyle name="Note 12 3 3 6 2" xfId="11216"/>
    <cellStyle name="Note 12 3 3 6 2 2" xfId="27823"/>
    <cellStyle name="Note 12 3 3 6 3" xfId="19116"/>
    <cellStyle name="Note 12 3 3 6 4" xfId="32655"/>
    <cellStyle name="Note 12 3 3 6 5" xfId="38131"/>
    <cellStyle name="Note 12 3 3 6 6" xfId="16064"/>
    <cellStyle name="Note 12 3 3 7" xfId="8402"/>
    <cellStyle name="Note 12 3 3 7 2" xfId="34607"/>
    <cellStyle name="Note 12 3 3 7 3" xfId="25018"/>
    <cellStyle name="Note 12 3 3 8" xfId="6764"/>
    <cellStyle name="Note 12 3 3 8 2" xfId="40648"/>
    <cellStyle name="Note 12 3 3 8 3" xfId="23387"/>
    <cellStyle name="Note 12 3 3 9" xfId="4340"/>
    <cellStyle name="Note 12 3 3 9 2" xfId="21255"/>
    <cellStyle name="Note 12 3 4" xfId="1260"/>
    <cellStyle name="Note 12 3 4 2" xfId="18623"/>
    <cellStyle name="Note 12 3 5" xfId="1753"/>
    <cellStyle name="Note 12 3 5 2" xfId="19114"/>
    <cellStyle name="Note 12 3 6" xfId="4338"/>
    <cellStyle name="Note 12 3 6 2" xfId="21253"/>
    <cellStyle name="Note 12 3 7" xfId="18129"/>
    <cellStyle name="Note 12 4" xfId="520"/>
    <cellStyle name="Note 12 4 2" xfId="521"/>
    <cellStyle name="Note 12 4 3" xfId="522"/>
    <cellStyle name="Note 12 4 3 10" xfId="18132"/>
    <cellStyle name="Note 12 4 3 11" xfId="29856"/>
    <cellStyle name="Note 12 4 3 12" xfId="34847"/>
    <cellStyle name="Note 12 4 3 13" xfId="13254"/>
    <cellStyle name="Note 12 4 3 2" xfId="1263"/>
    <cellStyle name="Note 12 4 3 2 10" xfId="13638"/>
    <cellStyle name="Note 12 4 3 2 2" xfId="3253"/>
    <cellStyle name="Note 12 4 3 2 2 2" xfId="10452"/>
    <cellStyle name="Note 12 4 3 2 2 2 2" xfId="27060"/>
    <cellStyle name="Note 12 4 3 2 2 3" xfId="20460"/>
    <cellStyle name="Note 12 4 3 2 2 4" xfId="31885"/>
    <cellStyle name="Note 12 4 3 2 2 5" xfId="37358"/>
    <cellStyle name="Note 12 4 3 2 2 6" xfId="15301"/>
    <cellStyle name="Note 12 4 3 2 3" xfId="12476"/>
    <cellStyle name="Note 12 4 3 2 3 2" xfId="29083"/>
    <cellStyle name="Note 12 4 3 2 3 3" xfId="33913"/>
    <cellStyle name="Note 12 4 3 2 3 4" xfId="39389"/>
    <cellStyle name="Note 12 4 3 2 3 5" xfId="17324"/>
    <cellStyle name="Note 12 4 3 2 4" xfId="8787"/>
    <cellStyle name="Note 12 4 3 2 4 2" xfId="34810"/>
    <cellStyle name="Note 12 4 3 2 4 3" xfId="25403"/>
    <cellStyle name="Note 12 4 3 2 5" xfId="7625"/>
    <cellStyle name="Note 12 4 3 2 5 2" xfId="41788"/>
    <cellStyle name="Note 12 4 3 2 5 3" xfId="24244"/>
    <cellStyle name="Note 12 4 3 2 6" xfId="5832"/>
    <cellStyle name="Note 12 4 3 2 6 2" xfId="22603"/>
    <cellStyle name="Note 12 4 3 2 7" xfId="18626"/>
    <cellStyle name="Note 12 4 3 2 8" xfId="30238"/>
    <cellStyle name="Note 12 4 3 2 9" xfId="35570"/>
    <cellStyle name="Note 12 4 3 3" xfId="3757"/>
    <cellStyle name="Note 12 4 3 3 10" xfId="14017"/>
    <cellStyle name="Note 12 4 3 3 2" xfId="10832"/>
    <cellStyle name="Note 12 4 3 3 2 2" xfId="27439"/>
    <cellStyle name="Note 12 4 3 3 2 3" xfId="32264"/>
    <cellStyle name="Note 12 4 3 3 2 4" xfId="37737"/>
    <cellStyle name="Note 12 4 3 3 2 5" xfId="15680"/>
    <cellStyle name="Note 12 4 3 3 3" xfId="12855"/>
    <cellStyle name="Note 12 4 3 3 3 2" xfId="29462"/>
    <cellStyle name="Note 12 4 3 3 3 3" xfId="34292"/>
    <cellStyle name="Note 12 4 3 3 3 4" xfId="39768"/>
    <cellStyle name="Note 12 4 3 3 3 5" xfId="17703"/>
    <cellStyle name="Note 12 4 3 3 4" xfId="9166"/>
    <cellStyle name="Note 12 4 3 3 4 2" xfId="40188"/>
    <cellStyle name="Note 12 4 3 3 4 3" xfId="25782"/>
    <cellStyle name="Note 12 4 3 3 5" xfId="8004"/>
    <cellStyle name="Note 12 4 3 3 5 2" xfId="41131"/>
    <cellStyle name="Note 12 4 3 3 5 3" xfId="24623"/>
    <cellStyle name="Note 12 4 3 3 6" xfId="6336"/>
    <cellStyle name="Note 12 4 3 3 6 2" xfId="22982"/>
    <cellStyle name="Note 12 4 3 3 7" xfId="20840"/>
    <cellStyle name="Note 12 4 3 3 8" xfId="30617"/>
    <cellStyle name="Note 12 4 3 3 9" xfId="36018"/>
    <cellStyle name="Note 12 4 3 4" xfId="2866"/>
    <cellStyle name="Note 12 4 3 4 2" xfId="12092"/>
    <cellStyle name="Note 12 4 3 4 2 2" xfId="28699"/>
    <cellStyle name="Note 12 4 3 4 2 3" xfId="33529"/>
    <cellStyle name="Note 12 4 3 4 2 4" xfId="39005"/>
    <cellStyle name="Note 12 4 3 4 2 5" xfId="16940"/>
    <cellStyle name="Note 12 4 3 4 3" xfId="9566"/>
    <cellStyle name="Note 12 4 3 4 3 2" xfId="42322"/>
    <cellStyle name="Note 12 4 3 4 3 3" xfId="26176"/>
    <cellStyle name="Note 12 4 3 4 4" xfId="7241"/>
    <cellStyle name="Note 12 4 3 4 4 2" xfId="34815"/>
    <cellStyle name="Note 12 4 3 4 4 3" xfId="23860"/>
    <cellStyle name="Note 12 4 3 4 5" xfId="5447"/>
    <cellStyle name="Note 12 4 3 4 5 2" xfId="22219"/>
    <cellStyle name="Note 12 4 3 4 6" xfId="20076"/>
    <cellStyle name="Note 12 4 3 4 7" xfId="31002"/>
    <cellStyle name="Note 12 4 3 4 8" xfId="36408"/>
    <cellStyle name="Note 12 4 3 4 9" xfId="14417"/>
    <cellStyle name="Note 12 4 3 5" xfId="2248"/>
    <cellStyle name="Note 12 4 3 5 2" xfId="11618"/>
    <cellStyle name="Note 12 4 3 5 2 2" xfId="28225"/>
    <cellStyle name="Note 12 4 3 5 2 3" xfId="33055"/>
    <cellStyle name="Note 12 4 3 5 2 4" xfId="38531"/>
    <cellStyle name="Note 12 4 3 5 2 5" xfId="16466"/>
    <cellStyle name="Note 12 4 3 5 3" xfId="9963"/>
    <cellStyle name="Note 12 4 3 5 3 2" xfId="42717"/>
    <cellStyle name="Note 12 4 3 5 3 3" xfId="26573"/>
    <cellStyle name="Note 12 4 3 5 4" xfId="4830"/>
    <cellStyle name="Note 12 4 3 5 4 2" xfId="21744"/>
    <cellStyle name="Note 12 4 3 5 5" xfId="19601"/>
    <cellStyle name="Note 12 4 3 5 6" xfId="31399"/>
    <cellStyle name="Note 12 4 3 5 7" xfId="36809"/>
    <cellStyle name="Note 12 4 3 5 8" xfId="14814"/>
    <cellStyle name="Note 12 4 3 6" xfId="1756"/>
    <cellStyle name="Note 12 4 3 6 2" xfId="11217"/>
    <cellStyle name="Note 12 4 3 6 2 2" xfId="27824"/>
    <cellStyle name="Note 12 4 3 6 3" xfId="19117"/>
    <cellStyle name="Note 12 4 3 6 4" xfId="32656"/>
    <cellStyle name="Note 12 4 3 6 5" xfId="38132"/>
    <cellStyle name="Note 12 4 3 6 6" xfId="16065"/>
    <cellStyle name="Note 12 4 3 7" xfId="8403"/>
    <cellStyle name="Note 12 4 3 7 2" xfId="35973"/>
    <cellStyle name="Note 12 4 3 7 3" xfId="25019"/>
    <cellStyle name="Note 12 4 3 8" xfId="6766"/>
    <cellStyle name="Note 12 4 3 8 2" xfId="34931"/>
    <cellStyle name="Note 12 4 3 8 3" xfId="23389"/>
    <cellStyle name="Note 12 4 3 9" xfId="4341"/>
    <cellStyle name="Note 12 4 3 9 2" xfId="21256"/>
    <cellStyle name="Note 12 4 4" xfId="2247"/>
    <cellStyle name="Note 12 4 4 2" xfId="11617"/>
    <cellStyle name="Note 12 4 4 2 2" xfId="28224"/>
    <cellStyle name="Note 12 4 4 2 3" xfId="33054"/>
    <cellStyle name="Note 12 4 4 2 4" xfId="38530"/>
    <cellStyle name="Note 12 4 4 2 5" xfId="16465"/>
    <cellStyle name="Note 12 4 4 3" xfId="9962"/>
    <cellStyle name="Note 12 4 4 3 2" xfId="42716"/>
    <cellStyle name="Note 12 4 4 3 3" xfId="26572"/>
    <cellStyle name="Note 12 4 4 4" xfId="4829"/>
    <cellStyle name="Note 12 4 4 4 2" xfId="21743"/>
    <cellStyle name="Note 12 4 4 5" xfId="19600"/>
    <cellStyle name="Note 12 4 4 6" xfId="31398"/>
    <cellStyle name="Note 12 4 4 7" xfId="36808"/>
    <cellStyle name="Note 12 4 4 8" xfId="14813"/>
    <cellStyle name="Note 12 4 5" xfId="6765"/>
    <cellStyle name="Note 12 4 5 2" xfId="41143"/>
    <cellStyle name="Note 12 4 5 3" xfId="23388"/>
    <cellStyle name="Note 12 5" xfId="523"/>
    <cellStyle name="Note 12 5 10" xfId="18133"/>
    <cellStyle name="Note 12 5 11" xfId="29857"/>
    <cellStyle name="Note 12 5 12" xfId="34848"/>
    <cellStyle name="Note 12 5 13" xfId="13255"/>
    <cellStyle name="Note 12 5 2" xfId="1264"/>
    <cellStyle name="Note 12 5 2 10" xfId="13639"/>
    <cellStyle name="Note 12 5 2 2" xfId="3254"/>
    <cellStyle name="Note 12 5 2 2 2" xfId="10453"/>
    <cellStyle name="Note 12 5 2 2 2 2" xfId="27061"/>
    <cellStyle name="Note 12 5 2 2 3" xfId="20461"/>
    <cellStyle name="Note 12 5 2 2 4" xfId="31886"/>
    <cellStyle name="Note 12 5 2 2 5" xfId="37359"/>
    <cellStyle name="Note 12 5 2 2 6" xfId="15302"/>
    <cellStyle name="Note 12 5 2 3" xfId="12477"/>
    <cellStyle name="Note 12 5 2 3 2" xfId="29084"/>
    <cellStyle name="Note 12 5 2 3 3" xfId="33914"/>
    <cellStyle name="Note 12 5 2 3 4" xfId="39390"/>
    <cellStyle name="Note 12 5 2 3 5" xfId="17325"/>
    <cellStyle name="Note 12 5 2 4" xfId="8788"/>
    <cellStyle name="Note 12 5 2 4 2" xfId="41510"/>
    <cellStyle name="Note 12 5 2 4 3" xfId="25404"/>
    <cellStyle name="Note 12 5 2 5" xfId="7626"/>
    <cellStyle name="Note 12 5 2 5 2" xfId="41836"/>
    <cellStyle name="Note 12 5 2 5 3" xfId="24245"/>
    <cellStyle name="Note 12 5 2 6" xfId="5833"/>
    <cellStyle name="Note 12 5 2 6 2" xfId="22604"/>
    <cellStyle name="Note 12 5 2 7" xfId="18627"/>
    <cellStyle name="Note 12 5 2 8" xfId="30239"/>
    <cellStyle name="Note 12 5 2 9" xfId="35571"/>
    <cellStyle name="Note 12 5 3" xfId="3758"/>
    <cellStyle name="Note 12 5 3 10" xfId="14018"/>
    <cellStyle name="Note 12 5 3 2" xfId="10833"/>
    <cellStyle name="Note 12 5 3 2 2" xfId="27440"/>
    <cellStyle name="Note 12 5 3 2 3" xfId="32265"/>
    <cellStyle name="Note 12 5 3 2 4" xfId="37738"/>
    <cellStyle name="Note 12 5 3 2 5" xfId="15681"/>
    <cellStyle name="Note 12 5 3 3" xfId="12856"/>
    <cellStyle name="Note 12 5 3 3 2" xfId="29463"/>
    <cellStyle name="Note 12 5 3 3 3" xfId="34293"/>
    <cellStyle name="Note 12 5 3 3 4" xfId="39769"/>
    <cellStyle name="Note 12 5 3 3 5" xfId="17704"/>
    <cellStyle name="Note 12 5 3 4" xfId="9167"/>
    <cellStyle name="Note 12 5 3 4 2" xfId="39966"/>
    <cellStyle name="Note 12 5 3 4 3" xfId="25783"/>
    <cellStyle name="Note 12 5 3 5" xfId="8005"/>
    <cellStyle name="Note 12 5 3 5 2" xfId="35211"/>
    <cellStyle name="Note 12 5 3 5 3" xfId="24624"/>
    <cellStyle name="Note 12 5 3 6" xfId="6337"/>
    <cellStyle name="Note 12 5 3 6 2" xfId="22983"/>
    <cellStyle name="Note 12 5 3 7" xfId="20841"/>
    <cellStyle name="Note 12 5 3 8" xfId="30618"/>
    <cellStyle name="Note 12 5 3 9" xfId="36019"/>
    <cellStyle name="Note 12 5 4" xfId="2867"/>
    <cellStyle name="Note 12 5 4 2" xfId="12093"/>
    <cellStyle name="Note 12 5 4 2 2" xfId="28700"/>
    <cellStyle name="Note 12 5 4 2 3" xfId="33530"/>
    <cellStyle name="Note 12 5 4 2 4" xfId="39006"/>
    <cellStyle name="Note 12 5 4 2 5" xfId="16941"/>
    <cellStyle name="Note 12 5 4 3" xfId="9567"/>
    <cellStyle name="Note 12 5 4 3 2" xfId="42323"/>
    <cellStyle name="Note 12 5 4 3 3" xfId="26177"/>
    <cellStyle name="Note 12 5 4 4" xfId="7242"/>
    <cellStyle name="Note 12 5 4 4 2" xfId="42100"/>
    <cellStyle name="Note 12 5 4 4 3" xfId="23861"/>
    <cellStyle name="Note 12 5 4 5" xfId="5448"/>
    <cellStyle name="Note 12 5 4 5 2" xfId="22220"/>
    <cellStyle name="Note 12 5 4 6" xfId="20077"/>
    <cellStyle name="Note 12 5 4 7" xfId="31003"/>
    <cellStyle name="Note 12 5 4 8" xfId="36409"/>
    <cellStyle name="Note 12 5 4 9" xfId="14418"/>
    <cellStyle name="Note 12 5 5" xfId="2249"/>
    <cellStyle name="Note 12 5 5 2" xfId="11619"/>
    <cellStyle name="Note 12 5 5 2 2" xfId="28226"/>
    <cellStyle name="Note 12 5 5 2 3" xfId="33056"/>
    <cellStyle name="Note 12 5 5 2 4" xfId="38532"/>
    <cellStyle name="Note 12 5 5 2 5" xfId="16467"/>
    <cellStyle name="Note 12 5 5 3" xfId="9964"/>
    <cellStyle name="Note 12 5 5 3 2" xfId="42718"/>
    <cellStyle name="Note 12 5 5 3 3" xfId="26574"/>
    <cellStyle name="Note 12 5 5 4" xfId="4831"/>
    <cellStyle name="Note 12 5 5 4 2" xfId="21745"/>
    <cellStyle name="Note 12 5 5 5" xfId="19602"/>
    <cellStyle name="Note 12 5 5 6" xfId="31400"/>
    <cellStyle name="Note 12 5 5 7" xfId="36810"/>
    <cellStyle name="Note 12 5 5 8" xfId="14815"/>
    <cellStyle name="Note 12 5 6" xfId="1757"/>
    <cellStyle name="Note 12 5 6 2" xfId="11218"/>
    <cellStyle name="Note 12 5 6 2 2" xfId="27825"/>
    <cellStyle name="Note 12 5 6 3" xfId="19118"/>
    <cellStyle name="Note 12 5 6 4" xfId="32657"/>
    <cellStyle name="Note 12 5 6 5" xfId="38133"/>
    <cellStyle name="Note 12 5 6 6" xfId="16066"/>
    <cellStyle name="Note 12 5 7" xfId="8404"/>
    <cellStyle name="Note 12 5 7 2" xfId="40223"/>
    <cellStyle name="Note 12 5 7 3" xfId="25020"/>
    <cellStyle name="Note 12 5 8" xfId="6767"/>
    <cellStyle name="Note 12 5 8 2" xfId="34507"/>
    <cellStyle name="Note 12 5 8 3" xfId="23390"/>
    <cellStyle name="Note 12 5 9" xfId="4342"/>
    <cellStyle name="Note 12 5 9 2" xfId="21257"/>
    <cellStyle name="Note 12 6" xfId="1256"/>
    <cellStyle name="Note 12 6 2" xfId="18619"/>
    <cellStyle name="Note 12 7" xfId="1749"/>
    <cellStyle name="Note 12 7 2" xfId="19110"/>
    <cellStyle name="Note 12 8" xfId="4334"/>
    <cellStyle name="Note 12 8 2" xfId="21249"/>
    <cellStyle name="Note 12 9" xfId="18125"/>
    <cellStyle name="Note 13" xfId="524"/>
    <cellStyle name="Note 13 2" xfId="525"/>
    <cellStyle name="Note 13 2 2" xfId="526"/>
    <cellStyle name="Note 13 2 2 2" xfId="527"/>
    <cellStyle name="Note 13 2 2 3" xfId="528"/>
    <cellStyle name="Note 13 2 2 3 10" xfId="18136"/>
    <cellStyle name="Note 13 2 2 3 11" xfId="29858"/>
    <cellStyle name="Note 13 2 2 3 12" xfId="34850"/>
    <cellStyle name="Note 13 2 2 3 13" xfId="13256"/>
    <cellStyle name="Note 13 2 2 3 2" xfId="1267"/>
    <cellStyle name="Note 13 2 2 3 2 10" xfId="13640"/>
    <cellStyle name="Note 13 2 2 3 2 2" xfId="3255"/>
    <cellStyle name="Note 13 2 2 3 2 2 2" xfId="10454"/>
    <cellStyle name="Note 13 2 2 3 2 2 2 2" xfId="27062"/>
    <cellStyle name="Note 13 2 2 3 2 2 3" xfId="20462"/>
    <cellStyle name="Note 13 2 2 3 2 2 4" xfId="31887"/>
    <cellStyle name="Note 13 2 2 3 2 2 5" xfId="37360"/>
    <cellStyle name="Note 13 2 2 3 2 2 6" xfId="15303"/>
    <cellStyle name="Note 13 2 2 3 2 3" xfId="12478"/>
    <cellStyle name="Note 13 2 2 3 2 3 2" xfId="29085"/>
    <cellStyle name="Note 13 2 2 3 2 3 3" xfId="33915"/>
    <cellStyle name="Note 13 2 2 3 2 3 4" xfId="39391"/>
    <cellStyle name="Note 13 2 2 3 2 3 5" xfId="17326"/>
    <cellStyle name="Note 13 2 2 3 2 4" xfId="8789"/>
    <cellStyle name="Note 13 2 2 3 2 4 2" xfId="41851"/>
    <cellStyle name="Note 13 2 2 3 2 4 3" xfId="25405"/>
    <cellStyle name="Note 13 2 2 3 2 5" xfId="7627"/>
    <cellStyle name="Note 13 2 2 3 2 5 2" xfId="41155"/>
    <cellStyle name="Note 13 2 2 3 2 5 3" xfId="24246"/>
    <cellStyle name="Note 13 2 2 3 2 6" xfId="5834"/>
    <cellStyle name="Note 13 2 2 3 2 6 2" xfId="22605"/>
    <cellStyle name="Note 13 2 2 3 2 7" xfId="18630"/>
    <cellStyle name="Note 13 2 2 3 2 8" xfId="30240"/>
    <cellStyle name="Note 13 2 2 3 2 9" xfId="35572"/>
    <cellStyle name="Note 13 2 2 3 3" xfId="3760"/>
    <cellStyle name="Note 13 2 2 3 3 10" xfId="14019"/>
    <cellStyle name="Note 13 2 2 3 3 2" xfId="10834"/>
    <cellStyle name="Note 13 2 2 3 3 2 2" xfId="27441"/>
    <cellStyle name="Note 13 2 2 3 3 2 3" xfId="32266"/>
    <cellStyle name="Note 13 2 2 3 3 2 4" xfId="37739"/>
    <cellStyle name="Note 13 2 2 3 3 2 5" xfId="15682"/>
    <cellStyle name="Note 13 2 2 3 3 3" xfId="12857"/>
    <cellStyle name="Note 13 2 2 3 3 3 2" xfId="29464"/>
    <cellStyle name="Note 13 2 2 3 3 3 3" xfId="34294"/>
    <cellStyle name="Note 13 2 2 3 3 3 4" xfId="39770"/>
    <cellStyle name="Note 13 2 2 3 3 3 5" xfId="17705"/>
    <cellStyle name="Note 13 2 2 3 3 4" xfId="9168"/>
    <cellStyle name="Note 13 2 2 3 3 4 2" xfId="39963"/>
    <cellStyle name="Note 13 2 2 3 3 4 3" xfId="25784"/>
    <cellStyle name="Note 13 2 2 3 3 5" xfId="8006"/>
    <cellStyle name="Note 13 2 2 3 3 5 2" xfId="41358"/>
    <cellStyle name="Note 13 2 2 3 3 5 3" xfId="24625"/>
    <cellStyle name="Note 13 2 2 3 3 6" xfId="6339"/>
    <cellStyle name="Note 13 2 2 3 3 6 2" xfId="22984"/>
    <cellStyle name="Note 13 2 2 3 3 7" xfId="20842"/>
    <cellStyle name="Note 13 2 2 3 3 8" xfId="30619"/>
    <cellStyle name="Note 13 2 2 3 3 9" xfId="36020"/>
    <cellStyle name="Note 13 2 2 3 4" xfId="2868"/>
    <cellStyle name="Note 13 2 2 3 4 2" xfId="12094"/>
    <cellStyle name="Note 13 2 2 3 4 2 2" xfId="28701"/>
    <cellStyle name="Note 13 2 2 3 4 2 3" xfId="33531"/>
    <cellStyle name="Note 13 2 2 3 4 2 4" xfId="39007"/>
    <cellStyle name="Note 13 2 2 3 4 2 5" xfId="16942"/>
    <cellStyle name="Note 13 2 2 3 4 3" xfId="9568"/>
    <cellStyle name="Note 13 2 2 3 4 3 2" xfId="42324"/>
    <cellStyle name="Note 13 2 2 3 4 3 3" xfId="26178"/>
    <cellStyle name="Note 13 2 2 3 4 4" xfId="7243"/>
    <cellStyle name="Note 13 2 2 3 4 4 2" xfId="35047"/>
    <cellStyle name="Note 13 2 2 3 4 4 3" xfId="23862"/>
    <cellStyle name="Note 13 2 2 3 4 5" xfId="5449"/>
    <cellStyle name="Note 13 2 2 3 4 5 2" xfId="22221"/>
    <cellStyle name="Note 13 2 2 3 4 6" xfId="20078"/>
    <cellStyle name="Note 13 2 2 3 4 7" xfId="31004"/>
    <cellStyle name="Note 13 2 2 3 4 8" xfId="36410"/>
    <cellStyle name="Note 13 2 2 3 4 9" xfId="14419"/>
    <cellStyle name="Note 13 2 2 3 5" xfId="2251"/>
    <cellStyle name="Note 13 2 2 3 5 2" xfId="11621"/>
    <cellStyle name="Note 13 2 2 3 5 2 2" xfId="28228"/>
    <cellStyle name="Note 13 2 2 3 5 2 3" xfId="33058"/>
    <cellStyle name="Note 13 2 2 3 5 2 4" xfId="38534"/>
    <cellStyle name="Note 13 2 2 3 5 2 5" xfId="16469"/>
    <cellStyle name="Note 13 2 2 3 5 3" xfId="9966"/>
    <cellStyle name="Note 13 2 2 3 5 3 2" xfId="42720"/>
    <cellStyle name="Note 13 2 2 3 5 3 3" xfId="26576"/>
    <cellStyle name="Note 13 2 2 3 5 4" xfId="4833"/>
    <cellStyle name="Note 13 2 2 3 5 4 2" xfId="21747"/>
    <cellStyle name="Note 13 2 2 3 5 5" xfId="19604"/>
    <cellStyle name="Note 13 2 2 3 5 6" xfId="31402"/>
    <cellStyle name="Note 13 2 2 3 5 7" xfId="36812"/>
    <cellStyle name="Note 13 2 2 3 5 8" xfId="14817"/>
    <cellStyle name="Note 13 2 2 3 6" xfId="1760"/>
    <cellStyle name="Note 13 2 2 3 6 2" xfId="11219"/>
    <cellStyle name="Note 13 2 2 3 6 2 2" xfId="27826"/>
    <cellStyle name="Note 13 2 2 3 6 3" xfId="19121"/>
    <cellStyle name="Note 13 2 2 3 6 4" xfId="32658"/>
    <cellStyle name="Note 13 2 2 3 6 5" xfId="38134"/>
    <cellStyle name="Note 13 2 2 3 6 6" xfId="16067"/>
    <cellStyle name="Note 13 2 2 3 7" xfId="8405"/>
    <cellStyle name="Note 13 2 2 3 7 2" xfId="41284"/>
    <cellStyle name="Note 13 2 2 3 7 3" xfId="25021"/>
    <cellStyle name="Note 13 2 2 3 8" xfId="6769"/>
    <cellStyle name="Note 13 2 2 3 8 2" xfId="41508"/>
    <cellStyle name="Note 13 2 2 3 8 3" xfId="23392"/>
    <cellStyle name="Note 13 2 2 3 9" xfId="4345"/>
    <cellStyle name="Note 13 2 2 3 9 2" xfId="21260"/>
    <cellStyle name="Note 13 2 2 4" xfId="2250"/>
    <cellStyle name="Note 13 2 2 4 2" xfId="11620"/>
    <cellStyle name="Note 13 2 2 4 2 2" xfId="28227"/>
    <cellStyle name="Note 13 2 2 4 2 3" xfId="33057"/>
    <cellStyle name="Note 13 2 2 4 2 4" xfId="38533"/>
    <cellStyle name="Note 13 2 2 4 2 5" xfId="16468"/>
    <cellStyle name="Note 13 2 2 4 3" xfId="9965"/>
    <cellStyle name="Note 13 2 2 4 3 2" xfId="42719"/>
    <cellStyle name="Note 13 2 2 4 3 3" xfId="26575"/>
    <cellStyle name="Note 13 2 2 4 4" xfId="4832"/>
    <cellStyle name="Note 13 2 2 4 4 2" xfId="21746"/>
    <cellStyle name="Note 13 2 2 4 5" xfId="19603"/>
    <cellStyle name="Note 13 2 2 4 6" xfId="31401"/>
    <cellStyle name="Note 13 2 2 4 7" xfId="36811"/>
    <cellStyle name="Note 13 2 2 4 8" xfId="14816"/>
    <cellStyle name="Note 13 2 2 5" xfId="6768"/>
    <cellStyle name="Note 13 2 2 5 2" xfId="41663"/>
    <cellStyle name="Note 13 2 2 5 3" xfId="23391"/>
    <cellStyle name="Note 13 2 3" xfId="529"/>
    <cellStyle name="Note 13 2 3 10" xfId="18137"/>
    <cellStyle name="Note 13 2 3 11" xfId="29859"/>
    <cellStyle name="Note 13 2 3 12" xfId="34851"/>
    <cellStyle name="Note 13 2 3 13" xfId="13257"/>
    <cellStyle name="Note 13 2 3 2" xfId="1268"/>
    <cellStyle name="Note 13 2 3 2 10" xfId="13641"/>
    <cellStyle name="Note 13 2 3 2 2" xfId="3256"/>
    <cellStyle name="Note 13 2 3 2 2 2" xfId="10455"/>
    <cellStyle name="Note 13 2 3 2 2 2 2" xfId="27063"/>
    <cellStyle name="Note 13 2 3 2 2 3" xfId="20463"/>
    <cellStyle name="Note 13 2 3 2 2 4" xfId="31888"/>
    <cellStyle name="Note 13 2 3 2 2 5" xfId="37361"/>
    <cellStyle name="Note 13 2 3 2 2 6" xfId="15304"/>
    <cellStyle name="Note 13 2 3 2 3" xfId="12479"/>
    <cellStyle name="Note 13 2 3 2 3 2" xfId="29086"/>
    <cellStyle name="Note 13 2 3 2 3 3" xfId="33916"/>
    <cellStyle name="Note 13 2 3 2 3 4" xfId="39392"/>
    <cellStyle name="Note 13 2 3 2 3 5" xfId="17327"/>
    <cellStyle name="Note 13 2 3 2 4" xfId="8790"/>
    <cellStyle name="Note 13 2 3 2 4 2" xfId="40161"/>
    <cellStyle name="Note 13 2 3 2 4 3" xfId="25406"/>
    <cellStyle name="Note 13 2 3 2 5" xfId="7628"/>
    <cellStyle name="Note 13 2 3 2 5 2" xfId="34805"/>
    <cellStyle name="Note 13 2 3 2 5 3" xfId="24247"/>
    <cellStyle name="Note 13 2 3 2 6" xfId="5835"/>
    <cellStyle name="Note 13 2 3 2 6 2" xfId="22606"/>
    <cellStyle name="Note 13 2 3 2 7" xfId="18631"/>
    <cellStyle name="Note 13 2 3 2 8" xfId="30241"/>
    <cellStyle name="Note 13 2 3 2 9" xfId="35573"/>
    <cellStyle name="Note 13 2 3 3" xfId="3761"/>
    <cellStyle name="Note 13 2 3 3 10" xfId="14020"/>
    <cellStyle name="Note 13 2 3 3 2" xfId="10835"/>
    <cellStyle name="Note 13 2 3 3 2 2" xfId="27442"/>
    <cellStyle name="Note 13 2 3 3 2 3" xfId="32267"/>
    <cellStyle name="Note 13 2 3 3 2 4" xfId="37740"/>
    <cellStyle name="Note 13 2 3 3 2 5" xfId="15683"/>
    <cellStyle name="Note 13 2 3 3 3" xfId="12858"/>
    <cellStyle name="Note 13 2 3 3 3 2" xfId="29465"/>
    <cellStyle name="Note 13 2 3 3 3 3" xfId="34295"/>
    <cellStyle name="Note 13 2 3 3 3 4" xfId="39771"/>
    <cellStyle name="Note 13 2 3 3 3 5" xfId="17706"/>
    <cellStyle name="Note 13 2 3 3 4" xfId="9169"/>
    <cellStyle name="Note 13 2 3 3 4 2" xfId="41689"/>
    <cellStyle name="Note 13 2 3 3 4 3" xfId="25785"/>
    <cellStyle name="Note 13 2 3 3 5" xfId="8007"/>
    <cellStyle name="Note 13 2 3 3 5 2" xfId="40557"/>
    <cellStyle name="Note 13 2 3 3 5 3" xfId="24626"/>
    <cellStyle name="Note 13 2 3 3 6" xfId="6340"/>
    <cellStyle name="Note 13 2 3 3 6 2" xfId="22985"/>
    <cellStyle name="Note 13 2 3 3 7" xfId="20843"/>
    <cellStyle name="Note 13 2 3 3 8" xfId="30620"/>
    <cellStyle name="Note 13 2 3 3 9" xfId="36021"/>
    <cellStyle name="Note 13 2 3 4" xfId="2869"/>
    <cellStyle name="Note 13 2 3 4 2" xfId="12095"/>
    <cellStyle name="Note 13 2 3 4 2 2" xfId="28702"/>
    <cellStyle name="Note 13 2 3 4 2 3" xfId="33532"/>
    <cellStyle name="Note 13 2 3 4 2 4" xfId="39008"/>
    <cellStyle name="Note 13 2 3 4 2 5" xfId="16943"/>
    <cellStyle name="Note 13 2 3 4 3" xfId="9569"/>
    <cellStyle name="Note 13 2 3 4 3 2" xfId="42325"/>
    <cellStyle name="Note 13 2 3 4 3 3" xfId="26179"/>
    <cellStyle name="Note 13 2 3 4 4" xfId="7244"/>
    <cellStyle name="Note 13 2 3 4 4 2" xfId="41168"/>
    <cellStyle name="Note 13 2 3 4 4 3" xfId="23863"/>
    <cellStyle name="Note 13 2 3 4 5" xfId="5450"/>
    <cellStyle name="Note 13 2 3 4 5 2" xfId="22222"/>
    <cellStyle name="Note 13 2 3 4 6" xfId="20079"/>
    <cellStyle name="Note 13 2 3 4 7" xfId="31005"/>
    <cellStyle name="Note 13 2 3 4 8" xfId="36411"/>
    <cellStyle name="Note 13 2 3 4 9" xfId="14420"/>
    <cellStyle name="Note 13 2 3 5" xfId="2252"/>
    <cellStyle name="Note 13 2 3 5 2" xfId="11622"/>
    <cellStyle name="Note 13 2 3 5 2 2" xfId="28229"/>
    <cellStyle name="Note 13 2 3 5 2 3" xfId="33059"/>
    <cellStyle name="Note 13 2 3 5 2 4" xfId="38535"/>
    <cellStyle name="Note 13 2 3 5 2 5" xfId="16470"/>
    <cellStyle name="Note 13 2 3 5 3" xfId="9967"/>
    <cellStyle name="Note 13 2 3 5 3 2" xfId="42721"/>
    <cellStyle name="Note 13 2 3 5 3 3" xfId="26577"/>
    <cellStyle name="Note 13 2 3 5 4" xfId="4834"/>
    <cellStyle name="Note 13 2 3 5 4 2" xfId="21748"/>
    <cellStyle name="Note 13 2 3 5 5" xfId="19605"/>
    <cellStyle name="Note 13 2 3 5 6" xfId="31403"/>
    <cellStyle name="Note 13 2 3 5 7" xfId="36813"/>
    <cellStyle name="Note 13 2 3 5 8" xfId="14818"/>
    <cellStyle name="Note 13 2 3 6" xfId="1761"/>
    <cellStyle name="Note 13 2 3 6 2" xfId="11220"/>
    <cellStyle name="Note 13 2 3 6 2 2" xfId="27827"/>
    <cellStyle name="Note 13 2 3 6 3" xfId="19122"/>
    <cellStyle name="Note 13 2 3 6 4" xfId="32659"/>
    <cellStyle name="Note 13 2 3 6 5" xfId="38135"/>
    <cellStyle name="Note 13 2 3 6 6" xfId="16068"/>
    <cellStyle name="Note 13 2 3 7" xfId="8406"/>
    <cellStyle name="Note 13 2 3 7 2" xfId="36170"/>
    <cellStyle name="Note 13 2 3 7 3" xfId="25022"/>
    <cellStyle name="Note 13 2 3 8" xfId="6770"/>
    <cellStyle name="Note 13 2 3 8 2" xfId="35136"/>
    <cellStyle name="Note 13 2 3 8 3" xfId="23393"/>
    <cellStyle name="Note 13 2 3 9" xfId="4346"/>
    <cellStyle name="Note 13 2 3 9 2" xfId="21261"/>
    <cellStyle name="Note 13 2 4" xfId="1266"/>
    <cellStyle name="Note 13 2 4 2" xfId="18629"/>
    <cellStyle name="Note 13 2 5" xfId="1759"/>
    <cellStyle name="Note 13 2 5 2" xfId="19120"/>
    <cellStyle name="Note 13 2 6" xfId="4344"/>
    <cellStyle name="Note 13 2 6 2" xfId="21259"/>
    <cellStyle name="Note 13 2 7" xfId="18135"/>
    <cellStyle name="Note 13 3" xfId="530"/>
    <cellStyle name="Note 13 3 2" xfId="531"/>
    <cellStyle name="Note 13 3 2 2" xfId="532"/>
    <cellStyle name="Note 13 3 2 3" xfId="533"/>
    <cellStyle name="Note 13 3 2 3 10" xfId="18139"/>
    <cellStyle name="Note 13 3 2 3 11" xfId="29860"/>
    <cellStyle name="Note 13 3 2 3 12" xfId="34852"/>
    <cellStyle name="Note 13 3 2 3 13" xfId="13258"/>
    <cellStyle name="Note 13 3 2 3 2" xfId="1270"/>
    <cellStyle name="Note 13 3 2 3 2 10" xfId="13642"/>
    <cellStyle name="Note 13 3 2 3 2 2" xfId="3257"/>
    <cellStyle name="Note 13 3 2 3 2 2 2" xfId="10456"/>
    <cellStyle name="Note 13 3 2 3 2 2 2 2" xfId="27064"/>
    <cellStyle name="Note 13 3 2 3 2 2 3" xfId="20464"/>
    <cellStyle name="Note 13 3 2 3 2 2 4" xfId="31889"/>
    <cellStyle name="Note 13 3 2 3 2 2 5" xfId="37362"/>
    <cellStyle name="Note 13 3 2 3 2 2 6" xfId="15305"/>
    <cellStyle name="Note 13 3 2 3 2 3" xfId="12480"/>
    <cellStyle name="Note 13 3 2 3 2 3 2" xfId="29087"/>
    <cellStyle name="Note 13 3 2 3 2 3 3" xfId="33917"/>
    <cellStyle name="Note 13 3 2 3 2 3 4" xfId="39393"/>
    <cellStyle name="Note 13 3 2 3 2 3 5" xfId="17328"/>
    <cellStyle name="Note 13 3 2 3 2 4" xfId="8791"/>
    <cellStyle name="Note 13 3 2 3 2 4 2" xfId="41012"/>
    <cellStyle name="Note 13 3 2 3 2 4 3" xfId="25407"/>
    <cellStyle name="Note 13 3 2 3 2 5" xfId="7629"/>
    <cellStyle name="Note 13 3 2 3 2 5 2" xfId="41525"/>
    <cellStyle name="Note 13 3 2 3 2 5 3" xfId="24248"/>
    <cellStyle name="Note 13 3 2 3 2 6" xfId="5836"/>
    <cellStyle name="Note 13 3 2 3 2 6 2" xfId="22607"/>
    <cellStyle name="Note 13 3 2 3 2 7" xfId="18633"/>
    <cellStyle name="Note 13 3 2 3 2 8" xfId="30242"/>
    <cellStyle name="Note 13 3 2 3 2 9" xfId="35574"/>
    <cellStyle name="Note 13 3 2 3 3" xfId="3762"/>
    <cellStyle name="Note 13 3 2 3 3 10" xfId="14021"/>
    <cellStyle name="Note 13 3 2 3 3 2" xfId="10836"/>
    <cellStyle name="Note 13 3 2 3 3 2 2" xfId="27443"/>
    <cellStyle name="Note 13 3 2 3 3 2 3" xfId="32268"/>
    <cellStyle name="Note 13 3 2 3 3 2 4" xfId="37741"/>
    <cellStyle name="Note 13 3 2 3 3 2 5" xfId="15684"/>
    <cellStyle name="Note 13 3 2 3 3 3" xfId="12859"/>
    <cellStyle name="Note 13 3 2 3 3 3 2" xfId="29466"/>
    <cellStyle name="Note 13 3 2 3 3 3 3" xfId="34296"/>
    <cellStyle name="Note 13 3 2 3 3 3 4" xfId="39772"/>
    <cellStyle name="Note 13 3 2 3 3 3 5" xfId="17707"/>
    <cellStyle name="Note 13 3 2 3 3 4" xfId="9170"/>
    <cellStyle name="Note 13 3 2 3 3 4 2" xfId="41130"/>
    <cellStyle name="Note 13 3 2 3 3 4 3" xfId="25786"/>
    <cellStyle name="Note 13 3 2 3 3 5" xfId="8008"/>
    <cellStyle name="Note 13 3 2 3 3 5 2" xfId="34932"/>
    <cellStyle name="Note 13 3 2 3 3 5 3" xfId="24627"/>
    <cellStyle name="Note 13 3 2 3 3 6" xfId="6341"/>
    <cellStyle name="Note 13 3 2 3 3 6 2" xfId="22986"/>
    <cellStyle name="Note 13 3 2 3 3 7" xfId="20844"/>
    <cellStyle name="Note 13 3 2 3 3 8" xfId="30621"/>
    <cellStyle name="Note 13 3 2 3 3 9" xfId="36022"/>
    <cellStyle name="Note 13 3 2 3 4" xfId="2870"/>
    <cellStyle name="Note 13 3 2 3 4 2" xfId="12096"/>
    <cellStyle name="Note 13 3 2 3 4 2 2" xfId="28703"/>
    <cellStyle name="Note 13 3 2 3 4 2 3" xfId="33533"/>
    <cellStyle name="Note 13 3 2 3 4 2 4" xfId="39009"/>
    <cellStyle name="Note 13 3 2 3 4 2 5" xfId="16944"/>
    <cellStyle name="Note 13 3 2 3 4 3" xfId="9570"/>
    <cellStyle name="Note 13 3 2 3 4 3 2" xfId="42326"/>
    <cellStyle name="Note 13 3 2 3 4 3 3" xfId="26180"/>
    <cellStyle name="Note 13 3 2 3 4 4" xfId="7245"/>
    <cellStyle name="Note 13 3 2 3 4 4 2" xfId="41709"/>
    <cellStyle name="Note 13 3 2 3 4 4 3" xfId="23864"/>
    <cellStyle name="Note 13 3 2 3 4 5" xfId="5451"/>
    <cellStyle name="Note 13 3 2 3 4 5 2" xfId="22223"/>
    <cellStyle name="Note 13 3 2 3 4 6" xfId="20080"/>
    <cellStyle name="Note 13 3 2 3 4 7" xfId="31006"/>
    <cellStyle name="Note 13 3 2 3 4 8" xfId="36412"/>
    <cellStyle name="Note 13 3 2 3 4 9" xfId="14421"/>
    <cellStyle name="Note 13 3 2 3 5" xfId="2254"/>
    <cellStyle name="Note 13 3 2 3 5 2" xfId="11624"/>
    <cellStyle name="Note 13 3 2 3 5 2 2" xfId="28231"/>
    <cellStyle name="Note 13 3 2 3 5 2 3" xfId="33061"/>
    <cellStyle name="Note 13 3 2 3 5 2 4" xfId="38537"/>
    <cellStyle name="Note 13 3 2 3 5 2 5" xfId="16472"/>
    <cellStyle name="Note 13 3 2 3 5 3" xfId="9969"/>
    <cellStyle name="Note 13 3 2 3 5 3 2" xfId="42723"/>
    <cellStyle name="Note 13 3 2 3 5 3 3" xfId="26579"/>
    <cellStyle name="Note 13 3 2 3 5 4" xfId="4836"/>
    <cellStyle name="Note 13 3 2 3 5 4 2" xfId="21750"/>
    <cellStyle name="Note 13 3 2 3 5 5" xfId="19607"/>
    <cellStyle name="Note 13 3 2 3 5 6" xfId="31405"/>
    <cellStyle name="Note 13 3 2 3 5 7" xfId="36815"/>
    <cellStyle name="Note 13 3 2 3 5 8" xfId="14820"/>
    <cellStyle name="Note 13 3 2 3 6" xfId="1763"/>
    <cellStyle name="Note 13 3 2 3 6 2" xfId="11221"/>
    <cellStyle name="Note 13 3 2 3 6 2 2" xfId="27828"/>
    <cellStyle name="Note 13 3 2 3 6 3" xfId="19124"/>
    <cellStyle name="Note 13 3 2 3 6 4" xfId="32660"/>
    <cellStyle name="Note 13 3 2 3 6 5" xfId="38136"/>
    <cellStyle name="Note 13 3 2 3 6 6" xfId="16069"/>
    <cellStyle name="Note 13 3 2 3 7" xfId="8407"/>
    <cellStyle name="Note 13 3 2 3 7 2" xfId="40167"/>
    <cellStyle name="Note 13 3 2 3 7 3" xfId="25023"/>
    <cellStyle name="Note 13 3 2 3 8" xfId="6772"/>
    <cellStyle name="Note 13 3 2 3 8 2" xfId="41947"/>
    <cellStyle name="Note 13 3 2 3 8 3" xfId="23395"/>
    <cellStyle name="Note 13 3 2 3 9" xfId="4348"/>
    <cellStyle name="Note 13 3 2 3 9 2" xfId="21263"/>
    <cellStyle name="Note 13 3 2 4" xfId="2253"/>
    <cellStyle name="Note 13 3 2 4 2" xfId="11623"/>
    <cellStyle name="Note 13 3 2 4 2 2" xfId="28230"/>
    <cellStyle name="Note 13 3 2 4 2 3" xfId="33060"/>
    <cellStyle name="Note 13 3 2 4 2 4" xfId="38536"/>
    <cellStyle name="Note 13 3 2 4 2 5" xfId="16471"/>
    <cellStyle name="Note 13 3 2 4 3" xfId="9968"/>
    <cellStyle name="Note 13 3 2 4 3 2" xfId="42722"/>
    <cellStyle name="Note 13 3 2 4 3 3" xfId="26578"/>
    <cellStyle name="Note 13 3 2 4 4" xfId="4835"/>
    <cellStyle name="Note 13 3 2 4 4 2" xfId="21749"/>
    <cellStyle name="Note 13 3 2 4 5" xfId="19606"/>
    <cellStyle name="Note 13 3 2 4 6" xfId="31404"/>
    <cellStyle name="Note 13 3 2 4 7" xfId="36814"/>
    <cellStyle name="Note 13 3 2 4 8" xfId="14819"/>
    <cellStyle name="Note 13 3 2 5" xfId="6771"/>
    <cellStyle name="Note 13 3 2 5 2" xfId="41943"/>
    <cellStyle name="Note 13 3 2 5 3" xfId="23394"/>
    <cellStyle name="Note 13 3 3" xfId="534"/>
    <cellStyle name="Note 13 3 3 10" xfId="18140"/>
    <cellStyle name="Note 13 3 3 11" xfId="29861"/>
    <cellStyle name="Note 13 3 3 12" xfId="34853"/>
    <cellStyle name="Note 13 3 3 13" xfId="13259"/>
    <cellStyle name="Note 13 3 3 2" xfId="1271"/>
    <cellStyle name="Note 13 3 3 2 10" xfId="13643"/>
    <cellStyle name="Note 13 3 3 2 2" xfId="3258"/>
    <cellStyle name="Note 13 3 3 2 2 2" xfId="10457"/>
    <cellStyle name="Note 13 3 3 2 2 2 2" xfId="27065"/>
    <cellStyle name="Note 13 3 3 2 2 3" xfId="20465"/>
    <cellStyle name="Note 13 3 3 2 2 4" xfId="31890"/>
    <cellStyle name="Note 13 3 3 2 2 5" xfId="37363"/>
    <cellStyle name="Note 13 3 3 2 2 6" xfId="15306"/>
    <cellStyle name="Note 13 3 3 2 3" xfId="12481"/>
    <cellStyle name="Note 13 3 3 2 3 2" xfId="29088"/>
    <cellStyle name="Note 13 3 3 2 3 3" xfId="33918"/>
    <cellStyle name="Note 13 3 3 2 3 4" xfId="39394"/>
    <cellStyle name="Note 13 3 3 2 3 5" xfId="17329"/>
    <cellStyle name="Note 13 3 3 2 4" xfId="8792"/>
    <cellStyle name="Note 13 3 3 2 4 2" xfId="40179"/>
    <cellStyle name="Note 13 3 3 2 4 3" xfId="25408"/>
    <cellStyle name="Note 13 3 3 2 5" xfId="7630"/>
    <cellStyle name="Note 13 3 3 2 5 2" xfId="41823"/>
    <cellStyle name="Note 13 3 3 2 5 3" xfId="24249"/>
    <cellStyle name="Note 13 3 3 2 6" xfId="5837"/>
    <cellStyle name="Note 13 3 3 2 6 2" xfId="22608"/>
    <cellStyle name="Note 13 3 3 2 7" xfId="18634"/>
    <cellStyle name="Note 13 3 3 2 8" xfId="30243"/>
    <cellStyle name="Note 13 3 3 2 9" xfId="35575"/>
    <cellStyle name="Note 13 3 3 3" xfId="3763"/>
    <cellStyle name="Note 13 3 3 3 10" xfId="14022"/>
    <cellStyle name="Note 13 3 3 3 2" xfId="10837"/>
    <cellStyle name="Note 13 3 3 3 2 2" xfId="27444"/>
    <cellStyle name="Note 13 3 3 3 2 3" xfId="32269"/>
    <cellStyle name="Note 13 3 3 3 2 4" xfId="37742"/>
    <cellStyle name="Note 13 3 3 3 2 5" xfId="15685"/>
    <cellStyle name="Note 13 3 3 3 3" xfId="12860"/>
    <cellStyle name="Note 13 3 3 3 3 2" xfId="29467"/>
    <cellStyle name="Note 13 3 3 3 3 3" xfId="34297"/>
    <cellStyle name="Note 13 3 3 3 3 4" xfId="39773"/>
    <cellStyle name="Note 13 3 3 3 3 5" xfId="17708"/>
    <cellStyle name="Note 13 3 3 3 4" xfId="9171"/>
    <cellStyle name="Note 13 3 3 3 4 2" xfId="41043"/>
    <cellStyle name="Note 13 3 3 3 4 3" xfId="25787"/>
    <cellStyle name="Note 13 3 3 3 5" xfId="8009"/>
    <cellStyle name="Note 13 3 3 3 5 2" xfId="41846"/>
    <cellStyle name="Note 13 3 3 3 5 3" xfId="24628"/>
    <cellStyle name="Note 13 3 3 3 6" xfId="6342"/>
    <cellStyle name="Note 13 3 3 3 6 2" xfId="22987"/>
    <cellStyle name="Note 13 3 3 3 7" xfId="20845"/>
    <cellStyle name="Note 13 3 3 3 8" xfId="30622"/>
    <cellStyle name="Note 13 3 3 3 9" xfId="36023"/>
    <cellStyle name="Note 13 3 3 4" xfId="2871"/>
    <cellStyle name="Note 13 3 3 4 2" xfId="12097"/>
    <cellStyle name="Note 13 3 3 4 2 2" xfId="28704"/>
    <cellStyle name="Note 13 3 3 4 2 3" xfId="33534"/>
    <cellStyle name="Note 13 3 3 4 2 4" xfId="39010"/>
    <cellStyle name="Note 13 3 3 4 2 5" xfId="16945"/>
    <cellStyle name="Note 13 3 3 4 3" xfId="9571"/>
    <cellStyle name="Note 13 3 3 4 3 2" xfId="42327"/>
    <cellStyle name="Note 13 3 3 4 3 3" xfId="26181"/>
    <cellStyle name="Note 13 3 3 4 4" xfId="7246"/>
    <cellStyle name="Note 13 3 3 4 4 2" xfId="40864"/>
    <cellStyle name="Note 13 3 3 4 4 3" xfId="23865"/>
    <cellStyle name="Note 13 3 3 4 5" xfId="5452"/>
    <cellStyle name="Note 13 3 3 4 5 2" xfId="22224"/>
    <cellStyle name="Note 13 3 3 4 6" xfId="20081"/>
    <cellStyle name="Note 13 3 3 4 7" xfId="31007"/>
    <cellStyle name="Note 13 3 3 4 8" xfId="36413"/>
    <cellStyle name="Note 13 3 3 4 9" xfId="14422"/>
    <cellStyle name="Note 13 3 3 5" xfId="2255"/>
    <cellStyle name="Note 13 3 3 5 2" xfId="11625"/>
    <cellStyle name="Note 13 3 3 5 2 2" xfId="28232"/>
    <cellStyle name="Note 13 3 3 5 2 3" xfId="33062"/>
    <cellStyle name="Note 13 3 3 5 2 4" xfId="38538"/>
    <cellStyle name="Note 13 3 3 5 2 5" xfId="16473"/>
    <cellStyle name="Note 13 3 3 5 3" xfId="9970"/>
    <cellStyle name="Note 13 3 3 5 3 2" xfId="42724"/>
    <cellStyle name="Note 13 3 3 5 3 3" xfId="26580"/>
    <cellStyle name="Note 13 3 3 5 4" xfId="4837"/>
    <cellStyle name="Note 13 3 3 5 4 2" xfId="21751"/>
    <cellStyle name="Note 13 3 3 5 5" xfId="19608"/>
    <cellStyle name="Note 13 3 3 5 6" xfId="31406"/>
    <cellStyle name="Note 13 3 3 5 7" xfId="36816"/>
    <cellStyle name="Note 13 3 3 5 8" xfId="14821"/>
    <cellStyle name="Note 13 3 3 6" xfId="1764"/>
    <cellStyle name="Note 13 3 3 6 2" xfId="11222"/>
    <cellStyle name="Note 13 3 3 6 2 2" xfId="27829"/>
    <cellStyle name="Note 13 3 3 6 3" xfId="19125"/>
    <cellStyle name="Note 13 3 3 6 4" xfId="32661"/>
    <cellStyle name="Note 13 3 3 6 5" xfId="38137"/>
    <cellStyle name="Note 13 3 3 6 6" xfId="16070"/>
    <cellStyle name="Note 13 3 3 7" xfId="8408"/>
    <cellStyle name="Note 13 3 3 7 2" xfId="41879"/>
    <cellStyle name="Note 13 3 3 7 3" xfId="25024"/>
    <cellStyle name="Note 13 3 3 8" xfId="6773"/>
    <cellStyle name="Note 13 3 3 8 2" xfId="35347"/>
    <cellStyle name="Note 13 3 3 8 3" xfId="23396"/>
    <cellStyle name="Note 13 3 3 9" xfId="4349"/>
    <cellStyle name="Note 13 3 3 9 2" xfId="21264"/>
    <cellStyle name="Note 13 3 4" xfId="1269"/>
    <cellStyle name="Note 13 3 4 2" xfId="18632"/>
    <cellStyle name="Note 13 3 5" xfId="1762"/>
    <cellStyle name="Note 13 3 5 2" xfId="19123"/>
    <cellStyle name="Note 13 3 6" xfId="4347"/>
    <cellStyle name="Note 13 3 6 2" xfId="21262"/>
    <cellStyle name="Note 13 3 7" xfId="18138"/>
    <cellStyle name="Note 13 4" xfId="535"/>
    <cellStyle name="Note 13 4 2" xfId="536"/>
    <cellStyle name="Note 13 4 3" xfId="537"/>
    <cellStyle name="Note 13 4 3 10" xfId="18141"/>
    <cellStyle name="Note 13 4 3 11" xfId="29862"/>
    <cellStyle name="Note 13 4 3 12" xfId="34856"/>
    <cellStyle name="Note 13 4 3 13" xfId="13260"/>
    <cellStyle name="Note 13 4 3 2" xfId="1272"/>
    <cellStyle name="Note 13 4 3 2 10" xfId="13644"/>
    <cellStyle name="Note 13 4 3 2 2" xfId="3259"/>
    <cellStyle name="Note 13 4 3 2 2 2" xfId="10458"/>
    <cellStyle name="Note 13 4 3 2 2 2 2" xfId="27066"/>
    <cellStyle name="Note 13 4 3 2 2 3" xfId="20466"/>
    <cellStyle name="Note 13 4 3 2 2 4" xfId="31891"/>
    <cellStyle name="Note 13 4 3 2 2 5" xfId="37364"/>
    <cellStyle name="Note 13 4 3 2 2 6" xfId="15307"/>
    <cellStyle name="Note 13 4 3 2 3" xfId="12482"/>
    <cellStyle name="Note 13 4 3 2 3 2" xfId="29089"/>
    <cellStyle name="Note 13 4 3 2 3 3" xfId="33919"/>
    <cellStyle name="Note 13 4 3 2 3 4" xfId="39395"/>
    <cellStyle name="Note 13 4 3 2 3 5" xfId="17330"/>
    <cellStyle name="Note 13 4 3 2 4" xfId="8793"/>
    <cellStyle name="Note 13 4 3 2 4 2" xfId="39983"/>
    <cellStyle name="Note 13 4 3 2 4 3" xfId="25409"/>
    <cellStyle name="Note 13 4 3 2 5" xfId="7631"/>
    <cellStyle name="Note 13 4 3 2 5 2" xfId="34587"/>
    <cellStyle name="Note 13 4 3 2 5 3" xfId="24250"/>
    <cellStyle name="Note 13 4 3 2 6" xfId="5838"/>
    <cellStyle name="Note 13 4 3 2 6 2" xfId="22609"/>
    <cellStyle name="Note 13 4 3 2 7" xfId="18635"/>
    <cellStyle name="Note 13 4 3 2 8" xfId="30244"/>
    <cellStyle name="Note 13 4 3 2 9" xfId="35576"/>
    <cellStyle name="Note 13 4 3 3" xfId="3765"/>
    <cellStyle name="Note 13 4 3 3 10" xfId="14023"/>
    <cellStyle name="Note 13 4 3 3 2" xfId="10838"/>
    <cellStyle name="Note 13 4 3 3 2 2" xfId="27445"/>
    <cellStyle name="Note 13 4 3 3 2 3" xfId="32270"/>
    <cellStyle name="Note 13 4 3 3 2 4" xfId="37743"/>
    <cellStyle name="Note 13 4 3 3 2 5" xfId="15686"/>
    <cellStyle name="Note 13 4 3 3 3" xfId="12861"/>
    <cellStyle name="Note 13 4 3 3 3 2" xfId="29468"/>
    <cellStyle name="Note 13 4 3 3 3 3" xfId="34298"/>
    <cellStyle name="Note 13 4 3 3 3 4" xfId="39774"/>
    <cellStyle name="Note 13 4 3 3 3 5" xfId="17709"/>
    <cellStyle name="Note 13 4 3 3 4" xfId="9172"/>
    <cellStyle name="Note 13 4 3 3 4 2" xfId="41884"/>
    <cellStyle name="Note 13 4 3 3 4 3" xfId="25788"/>
    <cellStyle name="Note 13 4 3 3 5" xfId="8010"/>
    <cellStyle name="Note 13 4 3 3 5 2" xfId="40992"/>
    <cellStyle name="Note 13 4 3 3 5 3" xfId="24629"/>
    <cellStyle name="Note 13 4 3 3 6" xfId="6344"/>
    <cellStyle name="Note 13 4 3 3 6 2" xfId="22988"/>
    <cellStyle name="Note 13 4 3 3 7" xfId="20846"/>
    <cellStyle name="Note 13 4 3 3 8" xfId="30623"/>
    <cellStyle name="Note 13 4 3 3 9" xfId="36025"/>
    <cellStyle name="Note 13 4 3 4" xfId="2872"/>
    <cellStyle name="Note 13 4 3 4 2" xfId="12098"/>
    <cellStyle name="Note 13 4 3 4 2 2" xfId="28705"/>
    <cellStyle name="Note 13 4 3 4 2 3" xfId="33535"/>
    <cellStyle name="Note 13 4 3 4 2 4" xfId="39011"/>
    <cellStyle name="Note 13 4 3 4 2 5" xfId="16946"/>
    <cellStyle name="Note 13 4 3 4 3" xfId="9572"/>
    <cellStyle name="Note 13 4 3 4 3 2" xfId="42328"/>
    <cellStyle name="Note 13 4 3 4 3 3" xfId="26182"/>
    <cellStyle name="Note 13 4 3 4 4" xfId="7247"/>
    <cellStyle name="Note 13 4 3 4 4 2" xfId="35886"/>
    <cellStyle name="Note 13 4 3 4 4 3" xfId="23866"/>
    <cellStyle name="Note 13 4 3 4 5" xfId="5453"/>
    <cellStyle name="Note 13 4 3 4 5 2" xfId="22225"/>
    <cellStyle name="Note 13 4 3 4 6" xfId="20082"/>
    <cellStyle name="Note 13 4 3 4 7" xfId="31008"/>
    <cellStyle name="Note 13 4 3 4 8" xfId="36414"/>
    <cellStyle name="Note 13 4 3 4 9" xfId="14423"/>
    <cellStyle name="Note 13 4 3 5" xfId="2257"/>
    <cellStyle name="Note 13 4 3 5 2" xfId="11627"/>
    <cellStyle name="Note 13 4 3 5 2 2" xfId="28234"/>
    <cellStyle name="Note 13 4 3 5 2 3" xfId="33064"/>
    <cellStyle name="Note 13 4 3 5 2 4" xfId="38540"/>
    <cellStyle name="Note 13 4 3 5 2 5" xfId="16475"/>
    <cellStyle name="Note 13 4 3 5 3" xfId="9972"/>
    <cellStyle name="Note 13 4 3 5 3 2" xfId="42726"/>
    <cellStyle name="Note 13 4 3 5 3 3" xfId="26582"/>
    <cellStyle name="Note 13 4 3 5 4" xfId="4839"/>
    <cellStyle name="Note 13 4 3 5 4 2" xfId="21753"/>
    <cellStyle name="Note 13 4 3 5 5" xfId="19610"/>
    <cellStyle name="Note 13 4 3 5 6" xfId="31408"/>
    <cellStyle name="Note 13 4 3 5 7" xfId="36818"/>
    <cellStyle name="Note 13 4 3 5 8" xfId="14823"/>
    <cellStyle name="Note 13 4 3 6" xfId="1765"/>
    <cellStyle name="Note 13 4 3 6 2" xfId="11223"/>
    <cellStyle name="Note 13 4 3 6 2 2" xfId="27830"/>
    <cellStyle name="Note 13 4 3 6 3" xfId="19126"/>
    <cellStyle name="Note 13 4 3 6 4" xfId="32662"/>
    <cellStyle name="Note 13 4 3 6 5" xfId="38138"/>
    <cellStyle name="Note 13 4 3 6 6" xfId="16071"/>
    <cellStyle name="Note 13 4 3 7" xfId="8409"/>
    <cellStyle name="Note 13 4 3 7 2" xfId="35198"/>
    <cellStyle name="Note 13 4 3 7 3" xfId="25025"/>
    <cellStyle name="Note 13 4 3 8" xfId="6775"/>
    <cellStyle name="Note 13 4 3 8 2" xfId="34602"/>
    <cellStyle name="Note 13 4 3 8 3" xfId="23398"/>
    <cellStyle name="Note 13 4 3 9" xfId="4350"/>
    <cellStyle name="Note 13 4 3 9 2" xfId="21265"/>
    <cellStyle name="Note 13 4 4" xfId="2256"/>
    <cellStyle name="Note 13 4 4 2" xfId="11626"/>
    <cellStyle name="Note 13 4 4 2 2" xfId="28233"/>
    <cellStyle name="Note 13 4 4 2 3" xfId="33063"/>
    <cellStyle name="Note 13 4 4 2 4" xfId="38539"/>
    <cellStyle name="Note 13 4 4 2 5" xfId="16474"/>
    <cellStyle name="Note 13 4 4 3" xfId="9971"/>
    <cellStyle name="Note 13 4 4 3 2" xfId="42725"/>
    <cellStyle name="Note 13 4 4 3 3" xfId="26581"/>
    <cellStyle name="Note 13 4 4 4" xfId="4838"/>
    <cellStyle name="Note 13 4 4 4 2" xfId="21752"/>
    <cellStyle name="Note 13 4 4 5" xfId="19609"/>
    <cellStyle name="Note 13 4 4 6" xfId="31407"/>
    <cellStyle name="Note 13 4 4 7" xfId="36817"/>
    <cellStyle name="Note 13 4 4 8" xfId="14822"/>
    <cellStyle name="Note 13 4 5" xfId="6774"/>
    <cellStyle name="Note 13 4 5 2" xfId="41253"/>
    <cellStyle name="Note 13 4 5 3" xfId="23397"/>
    <cellStyle name="Note 13 5" xfId="538"/>
    <cellStyle name="Note 13 5 10" xfId="18142"/>
    <cellStyle name="Note 13 5 11" xfId="29863"/>
    <cellStyle name="Note 13 5 12" xfId="34857"/>
    <cellStyle name="Note 13 5 13" xfId="13261"/>
    <cellStyle name="Note 13 5 2" xfId="1273"/>
    <cellStyle name="Note 13 5 2 10" xfId="13645"/>
    <cellStyle name="Note 13 5 2 2" xfId="3260"/>
    <cellStyle name="Note 13 5 2 2 2" xfId="10459"/>
    <cellStyle name="Note 13 5 2 2 2 2" xfId="27067"/>
    <cellStyle name="Note 13 5 2 2 3" xfId="20467"/>
    <cellStyle name="Note 13 5 2 2 4" xfId="31892"/>
    <cellStyle name="Note 13 5 2 2 5" xfId="37365"/>
    <cellStyle name="Note 13 5 2 2 6" xfId="15308"/>
    <cellStyle name="Note 13 5 2 3" xfId="12483"/>
    <cellStyle name="Note 13 5 2 3 2" xfId="29090"/>
    <cellStyle name="Note 13 5 2 3 3" xfId="33920"/>
    <cellStyle name="Note 13 5 2 3 4" xfId="39396"/>
    <cellStyle name="Note 13 5 2 3 5" xfId="17331"/>
    <cellStyle name="Note 13 5 2 4" xfId="8794"/>
    <cellStyle name="Note 13 5 2 4 2" xfId="41127"/>
    <cellStyle name="Note 13 5 2 4 3" xfId="25410"/>
    <cellStyle name="Note 13 5 2 5" xfId="7632"/>
    <cellStyle name="Note 13 5 2 5 2" xfId="34645"/>
    <cellStyle name="Note 13 5 2 5 3" xfId="24251"/>
    <cellStyle name="Note 13 5 2 6" xfId="5839"/>
    <cellStyle name="Note 13 5 2 6 2" xfId="22610"/>
    <cellStyle name="Note 13 5 2 7" xfId="18636"/>
    <cellStyle name="Note 13 5 2 8" xfId="30245"/>
    <cellStyle name="Note 13 5 2 9" xfId="35577"/>
    <cellStyle name="Note 13 5 3" xfId="3766"/>
    <cellStyle name="Note 13 5 3 10" xfId="14024"/>
    <cellStyle name="Note 13 5 3 2" xfId="10839"/>
    <cellStyle name="Note 13 5 3 2 2" xfId="27446"/>
    <cellStyle name="Note 13 5 3 2 3" xfId="32271"/>
    <cellStyle name="Note 13 5 3 2 4" xfId="37744"/>
    <cellStyle name="Note 13 5 3 2 5" xfId="15687"/>
    <cellStyle name="Note 13 5 3 3" xfId="12862"/>
    <cellStyle name="Note 13 5 3 3 2" xfId="29469"/>
    <cellStyle name="Note 13 5 3 3 3" xfId="34299"/>
    <cellStyle name="Note 13 5 3 3 4" xfId="39775"/>
    <cellStyle name="Note 13 5 3 3 5" xfId="17710"/>
    <cellStyle name="Note 13 5 3 4" xfId="9173"/>
    <cellStyle name="Note 13 5 3 4 2" xfId="35060"/>
    <cellStyle name="Note 13 5 3 4 3" xfId="25789"/>
    <cellStyle name="Note 13 5 3 5" xfId="8011"/>
    <cellStyle name="Note 13 5 3 5 2" xfId="40520"/>
    <cellStyle name="Note 13 5 3 5 3" xfId="24630"/>
    <cellStyle name="Note 13 5 3 6" xfId="6345"/>
    <cellStyle name="Note 13 5 3 6 2" xfId="22989"/>
    <cellStyle name="Note 13 5 3 7" xfId="20847"/>
    <cellStyle name="Note 13 5 3 8" xfId="30624"/>
    <cellStyle name="Note 13 5 3 9" xfId="36026"/>
    <cellStyle name="Note 13 5 4" xfId="2873"/>
    <cellStyle name="Note 13 5 4 2" xfId="12099"/>
    <cellStyle name="Note 13 5 4 2 2" xfId="28706"/>
    <cellStyle name="Note 13 5 4 2 3" xfId="33536"/>
    <cellStyle name="Note 13 5 4 2 4" xfId="39012"/>
    <cellStyle name="Note 13 5 4 2 5" xfId="16947"/>
    <cellStyle name="Note 13 5 4 3" xfId="9573"/>
    <cellStyle name="Note 13 5 4 3 2" xfId="42329"/>
    <cellStyle name="Note 13 5 4 3 3" xfId="26183"/>
    <cellStyle name="Note 13 5 4 4" xfId="7248"/>
    <cellStyle name="Note 13 5 4 4 2" xfId="41431"/>
    <cellStyle name="Note 13 5 4 4 3" xfId="23867"/>
    <cellStyle name="Note 13 5 4 5" xfId="5454"/>
    <cellStyle name="Note 13 5 4 5 2" xfId="22226"/>
    <cellStyle name="Note 13 5 4 6" xfId="20083"/>
    <cellStyle name="Note 13 5 4 7" xfId="31009"/>
    <cellStyle name="Note 13 5 4 8" xfId="36415"/>
    <cellStyle name="Note 13 5 4 9" xfId="14424"/>
    <cellStyle name="Note 13 5 5" xfId="2258"/>
    <cellStyle name="Note 13 5 5 2" xfId="11628"/>
    <cellStyle name="Note 13 5 5 2 2" xfId="28235"/>
    <cellStyle name="Note 13 5 5 2 3" xfId="33065"/>
    <cellStyle name="Note 13 5 5 2 4" xfId="38541"/>
    <cellStyle name="Note 13 5 5 2 5" xfId="16476"/>
    <cellStyle name="Note 13 5 5 3" xfId="9973"/>
    <cellStyle name="Note 13 5 5 3 2" xfId="42727"/>
    <cellStyle name="Note 13 5 5 3 3" xfId="26583"/>
    <cellStyle name="Note 13 5 5 4" xfId="4840"/>
    <cellStyle name="Note 13 5 5 4 2" xfId="21754"/>
    <cellStyle name="Note 13 5 5 5" xfId="19611"/>
    <cellStyle name="Note 13 5 5 6" xfId="31409"/>
    <cellStyle name="Note 13 5 5 7" xfId="36819"/>
    <cellStyle name="Note 13 5 5 8" xfId="14824"/>
    <cellStyle name="Note 13 5 6" xfId="1766"/>
    <cellStyle name="Note 13 5 6 2" xfId="11224"/>
    <cellStyle name="Note 13 5 6 2 2" xfId="27831"/>
    <cellStyle name="Note 13 5 6 3" xfId="19127"/>
    <cellStyle name="Note 13 5 6 4" xfId="32663"/>
    <cellStyle name="Note 13 5 6 5" xfId="38139"/>
    <cellStyle name="Note 13 5 6 6" xfId="16072"/>
    <cellStyle name="Note 13 5 7" xfId="8410"/>
    <cellStyle name="Note 13 5 7 2" xfId="39995"/>
    <cellStyle name="Note 13 5 7 3" xfId="25026"/>
    <cellStyle name="Note 13 5 8" xfId="6776"/>
    <cellStyle name="Note 13 5 8 2" xfId="41927"/>
    <cellStyle name="Note 13 5 8 3" xfId="23399"/>
    <cellStyle name="Note 13 5 9" xfId="4351"/>
    <cellStyle name="Note 13 5 9 2" xfId="21266"/>
    <cellStyle name="Note 13 6" xfId="1265"/>
    <cellStyle name="Note 13 6 2" xfId="18628"/>
    <cellStyle name="Note 13 7" xfId="1758"/>
    <cellStyle name="Note 13 7 2" xfId="19119"/>
    <cellStyle name="Note 13 8" xfId="4343"/>
    <cellStyle name="Note 13 8 2" xfId="21258"/>
    <cellStyle name="Note 13 9" xfId="18134"/>
    <cellStyle name="Note 14" xfId="539"/>
    <cellStyle name="Note 14 2" xfId="540"/>
    <cellStyle name="Note 14 2 2" xfId="541"/>
    <cellStyle name="Note 14 2 2 2" xfId="542"/>
    <cellStyle name="Note 14 2 2 3" xfId="543"/>
    <cellStyle name="Note 14 2 2 3 10" xfId="18145"/>
    <cellStyle name="Note 14 2 2 3 11" xfId="29864"/>
    <cellStyle name="Note 14 2 2 3 12" xfId="34860"/>
    <cellStyle name="Note 14 2 2 3 13" xfId="13262"/>
    <cellStyle name="Note 14 2 2 3 2" xfId="1276"/>
    <cellStyle name="Note 14 2 2 3 2 10" xfId="13646"/>
    <cellStyle name="Note 14 2 2 3 2 2" xfId="3261"/>
    <cellStyle name="Note 14 2 2 3 2 2 2" xfId="10460"/>
    <cellStyle name="Note 14 2 2 3 2 2 2 2" xfId="27068"/>
    <cellStyle name="Note 14 2 2 3 2 2 3" xfId="20468"/>
    <cellStyle name="Note 14 2 2 3 2 2 4" xfId="31893"/>
    <cellStyle name="Note 14 2 2 3 2 2 5" xfId="37366"/>
    <cellStyle name="Note 14 2 2 3 2 2 6" xfId="15309"/>
    <cellStyle name="Note 14 2 2 3 2 3" xfId="12484"/>
    <cellStyle name="Note 14 2 2 3 2 3 2" xfId="29091"/>
    <cellStyle name="Note 14 2 2 3 2 3 3" xfId="33921"/>
    <cellStyle name="Note 14 2 2 3 2 3 4" xfId="39397"/>
    <cellStyle name="Note 14 2 2 3 2 3 5" xfId="17332"/>
    <cellStyle name="Note 14 2 2 3 2 4" xfId="8795"/>
    <cellStyle name="Note 14 2 2 3 2 4 2" xfId="37118"/>
    <cellStyle name="Note 14 2 2 3 2 4 3" xfId="25411"/>
    <cellStyle name="Note 14 2 2 3 2 5" xfId="7633"/>
    <cellStyle name="Note 14 2 2 3 2 5 2" xfId="34501"/>
    <cellStyle name="Note 14 2 2 3 2 5 3" xfId="24252"/>
    <cellStyle name="Note 14 2 2 3 2 6" xfId="5840"/>
    <cellStyle name="Note 14 2 2 3 2 6 2" xfId="22611"/>
    <cellStyle name="Note 14 2 2 3 2 7" xfId="18639"/>
    <cellStyle name="Note 14 2 2 3 2 8" xfId="30246"/>
    <cellStyle name="Note 14 2 2 3 2 9" xfId="35578"/>
    <cellStyle name="Note 14 2 2 3 3" xfId="3767"/>
    <cellStyle name="Note 14 2 2 3 3 10" xfId="14025"/>
    <cellStyle name="Note 14 2 2 3 3 2" xfId="10840"/>
    <cellStyle name="Note 14 2 2 3 3 2 2" xfId="27447"/>
    <cellStyle name="Note 14 2 2 3 3 2 3" xfId="32272"/>
    <cellStyle name="Note 14 2 2 3 3 2 4" xfId="37745"/>
    <cellStyle name="Note 14 2 2 3 3 2 5" xfId="15688"/>
    <cellStyle name="Note 14 2 2 3 3 3" xfId="12863"/>
    <cellStyle name="Note 14 2 2 3 3 3 2" xfId="29470"/>
    <cellStyle name="Note 14 2 2 3 3 3 3" xfId="34300"/>
    <cellStyle name="Note 14 2 2 3 3 3 4" xfId="39776"/>
    <cellStyle name="Note 14 2 2 3 3 3 5" xfId="17711"/>
    <cellStyle name="Note 14 2 2 3 3 4" xfId="9174"/>
    <cellStyle name="Note 14 2 2 3 3 4 2" xfId="34672"/>
    <cellStyle name="Note 14 2 2 3 3 4 3" xfId="25790"/>
    <cellStyle name="Note 14 2 2 3 3 5" xfId="8012"/>
    <cellStyle name="Note 14 2 2 3 3 5 2" xfId="39967"/>
    <cellStyle name="Note 14 2 2 3 3 5 3" xfId="24631"/>
    <cellStyle name="Note 14 2 2 3 3 6" xfId="6346"/>
    <cellStyle name="Note 14 2 2 3 3 6 2" xfId="22990"/>
    <cellStyle name="Note 14 2 2 3 3 7" xfId="20848"/>
    <cellStyle name="Note 14 2 2 3 3 8" xfId="30625"/>
    <cellStyle name="Note 14 2 2 3 3 9" xfId="36027"/>
    <cellStyle name="Note 14 2 2 3 4" xfId="2874"/>
    <cellStyle name="Note 14 2 2 3 4 2" xfId="12100"/>
    <cellStyle name="Note 14 2 2 3 4 2 2" xfId="28707"/>
    <cellStyle name="Note 14 2 2 3 4 2 3" xfId="33537"/>
    <cellStyle name="Note 14 2 2 3 4 2 4" xfId="39013"/>
    <cellStyle name="Note 14 2 2 3 4 2 5" xfId="16948"/>
    <cellStyle name="Note 14 2 2 3 4 3" xfId="9574"/>
    <cellStyle name="Note 14 2 2 3 4 3 2" xfId="42330"/>
    <cellStyle name="Note 14 2 2 3 4 3 3" xfId="26184"/>
    <cellStyle name="Note 14 2 2 3 4 4" xfId="7249"/>
    <cellStyle name="Note 14 2 2 3 4 4 2" xfId="40519"/>
    <cellStyle name="Note 14 2 2 3 4 4 3" xfId="23868"/>
    <cellStyle name="Note 14 2 2 3 4 5" xfId="5455"/>
    <cellStyle name="Note 14 2 2 3 4 5 2" xfId="22227"/>
    <cellStyle name="Note 14 2 2 3 4 6" xfId="20084"/>
    <cellStyle name="Note 14 2 2 3 4 7" xfId="31010"/>
    <cellStyle name="Note 14 2 2 3 4 8" xfId="36416"/>
    <cellStyle name="Note 14 2 2 3 4 9" xfId="14425"/>
    <cellStyle name="Note 14 2 2 3 5" xfId="2260"/>
    <cellStyle name="Note 14 2 2 3 5 2" xfId="11630"/>
    <cellStyle name="Note 14 2 2 3 5 2 2" xfId="28237"/>
    <cellStyle name="Note 14 2 2 3 5 2 3" xfId="33067"/>
    <cellStyle name="Note 14 2 2 3 5 2 4" xfId="38543"/>
    <cellStyle name="Note 14 2 2 3 5 2 5" xfId="16478"/>
    <cellStyle name="Note 14 2 2 3 5 3" xfId="9975"/>
    <cellStyle name="Note 14 2 2 3 5 3 2" xfId="42729"/>
    <cellStyle name="Note 14 2 2 3 5 3 3" xfId="26585"/>
    <cellStyle name="Note 14 2 2 3 5 4" xfId="4842"/>
    <cellStyle name="Note 14 2 2 3 5 4 2" xfId="21756"/>
    <cellStyle name="Note 14 2 2 3 5 5" xfId="19613"/>
    <cellStyle name="Note 14 2 2 3 5 6" xfId="31411"/>
    <cellStyle name="Note 14 2 2 3 5 7" xfId="36821"/>
    <cellStyle name="Note 14 2 2 3 5 8" xfId="14826"/>
    <cellStyle name="Note 14 2 2 3 6" xfId="1769"/>
    <cellStyle name="Note 14 2 2 3 6 2" xfId="11225"/>
    <cellStyle name="Note 14 2 2 3 6 2 2" xfId="27832"/>
    <cellStyle name="Note 14 2 2 3 6 3" xfId="19130"/>
    <cellStyle name="Note 14 2 2 3 6 4" xfId="32664"/>
    <cellStyle name="Note 14 2 2 3 6 5" xfId="38140"/>
    <cellStyle name="Note 14 2 2 3 6 6" xfId="16073"/>
    <cellStyle name="Note 14 2 2 3 7" xfId="8411"/>
    <cellStyle name="Note 14 2 2 3 7 2" xfId="40315"/>
    <cellStyle name="Note 14 2 2 3 7 3" xfId="25027"/>
    <cellStyle name="Note 14 2 2 3 8" xfId="6778"/>
    <cellStyle name="Note 14 2 2 3 8 2" xfId="41906"/>
    <cellStyle name="Note 14 2 2 3 8 3" xfId="23401"/>
    <cellStyle name="Note 14 2 2 3 9" xfId="4354"/>
    <cellStyle name="Note 14 2 2 3 9 2" xfId="21269"/>
    <cellStyle name="Note 14 2 2 4" xfId="2259"/>
    <cellStyle name="Note 14 2 2 4 2" xfId="11629"/>
    <cellStyle name="Note 14 2 2 4 2 2" xfId="28236"/>
    <cellStyle name="Note 14 2 2 4 2 3" xfId="33066"/>
    <cellStyle name="Note 14 2 2 4 2 4" xfId="38542"/>
    <cellStyle name="Note 14 2 2 4 2 5" xfId="16477"/>
    <cellStyle name="Note 14 2 2 4 3" xfId="9974"/>
    <cellStyle name="Note 14 2 2 4 3 2" xfId="42728"/>
    <cellStyle name="Note 14 2 2 4 3 3" xfId="26584"/>
    <cellStyle name="Note 14 2 2 4 4" xfId="4841"/>
    <cellStyle name="Note 14 2 2 4 4 2" xfId="21755"/>
    <cellStyle name="Note 14 2 2 4 5" xfId="19612"/>
    <cellStyle name="Note 14 2 2 4 6" xfId="31410"/>
    <cellStyle name="Note 14 2 2 4 7" xfId="36820"/>
    <cellStyle name="Note 14 2 2 4 8" xfId="14825"/>
    <cellStyle name="Note 14 2 2 5" xfId="6777"/>
    <cellStyle name="Note 14 2 2 5 2" xfId="35283"/>
    <cellStyle name="Note 14 2 2 5 3" xfId="23400"/>
    <cellStyle name="Note 14 2 3" xfId="544"/>
    <cellStyle name="Note 14 2 3 10" xfId="18146"/>
    <cellStyle name="Note 14 2 3 11" xfId="29865"/>
    <cellStyle name="Note 14 2 3 12" xfId="34861"/>
    <cellStyle name="Note 14 2 3 13" xfId="13263"/>
    <cellStyle name="Note 14 2 3 2" xfId="1277"/>
    <cellStyle name="Note 14 2 3 2 10" xfId="13647"/>
    <cellStyle name="Note 14 2 3 2 2" xfId="3262"/>
    <cellStyle name="Note 14 2 3 2 2 2" xfId="10461"/>
    <cellStyle name="Note 14 2 3 2 2 2 2" xfId="27069"/>
    <cellStyle name="Note 14 2 3 2 2 3" xfId="20469"/>
    <cellStyle name="Note 14 2 3 2 2 4" xfId="31894"/>
    <cellStyle name="Note 14 2 3 2 2 5" xfId="37367"/>
    <cellStyle name="Note 14 2 3 2 2 6" xfId="15310"/>
    <cellStyle name="Note 14 2 3 2 3" xfId="12485"/>
    <cellStyle name="Note 14 2 3 2 3 2" xfId="29092"/>
    <cellStyle name="Note 14 2 3 2 3 3" xfId="33922"/>
    <cellStyle name="Note 14 2 3 2 3 4" xfId="39398"/>
    <cellStyle name="Note 14 2 3 2 3 5" xfId="17333"/>
    <cellStyle name="Note 14 2 3 2 4" xfId="8796"/>
    <cellStyle name="Note 14 2 3 2 4 2" xfId="40412"/>
    <cellStyle name="Note 14 2 3 2 4 3" xfId="25412"/>
    <cellStyle name="Note 14 2 3 2 5" xfId="7634"/>
    <cellStyle name="Note 14 2 3 2 5 2" xfId="41081"/>
    <cellStyle name="Note 14 2 3 2 5 3" xfId="24253"/>
    <cellStyle name="Note 14 2 3 2 6" xfId="5841"/>
    <cellStyle name="Note 14 2 3 2 6 2" xfId="22612"/>
    <cellStyle name="Note 14 2 3 2 7" xfId="18640"/>
    <cellStyle name="Note 14 2 3 2 8" xfId="30247"/>
    <cellStyle name="Note 14 2 3 2 9" xfId="35579"/>
    <cellStyle name="Note 14 2 3 3" xfId="3768"/>
    <cellStyle name="Note 14 2 3 3 10" xfId="14026"/>
    <cellStyle name="Note 14 2 3 3 2" xfId="10841"/>
    <cellStyle name="Note 14 2 3 3 2 2" xfId="27448"/>
    <cellStyle name="Note 14 2 3 3 2 3" xfId="32273"/>
    <cellStyle name="Note 14 2 3 3 2 4" xfId="37746"/>
    <cellStyle name="Note 14 2 3 3 2 5" xfId="15689"/>
    <cellStyle name="Note 14 2 3 3 3" xfId="12864"/>
    <cellStyle name="Note 14 2 3 3 3 2" xfId="29471"/>
    <cellStyle name="Note 14 2 3 3 3 3" xfId="34301"/>
    <cellStyle name="Note 14 2 3 3 3 4" xfId="39777"/>
    <cellStyle name="Note 14 2 3 3 3 5" xfId="17712"/>
    <cellStyle name="Note 14 2 3 3 4" xfId="9175"/>
    <cellStyle name="Note 14 2 3 3 4 2" xfId="34791"/>
    <cellStyle name="Note 14 2 3 3 4 3" xfId="25791"/>
    <cellStyle name="Note 14 2 3 3 5" xfId="8013"/>
    <cellStyle name="Note 14 2 3 3 5 2" xfId="40370"/>
    <cellStyle name="Note 14 2 3 3 5 3" xfId="24632"/>
    <cellStyle name="Note 14 2 3 3 6" xfId="6347"/>
    <cellStyle name="Note 14 2 3 3 6 2" xfId="22991"/>
    <cellStyle name="Note 14 2 3 3 7" xfId="20849"/>
    <cellStyle name="Note 14 2 3 3 8" xfId="30626"/>
    <cellStyle name="Note 14 2 3 3 9" xfId="36028"/>
    <cellStyle name="Note 14 2 3 4" xfId="2875"/>
    <cellStyle name="Note 14 2 3 4 2" xfId="12101"/>
    <cellStyle name="Note 14 2 3 4 2 2" xfId="28708"/>
    <cellStyle name="Note 14 2 3 4 2 3" xfId="33538"/>
    <cellStyle name="Note 14 2 3 4 2 4" xfId="39014"/>
    <cellStyle name="Note 14 2 3 4 2 5" xfId="16949"/>
    <cellStyle name="Note 14 2 3 4 3" xfId="9575"/>
    <cellStyle name="Note 14 2 3 4 3 2" xfId="42331"/>
    <cellStyle name="Note 14 2 3 4 3 3" xfId="26185"/>
    <cellStyle name="Note 14 2 3 4 4" xfId="7250"/>
    <cellStyle name="Note 14 2 3 4 4 2" xfId="40366"/>
    <cellStyle name="Note 14 2 3 4 4 3" xfId="23869"/>
    <cellStyle name="Note 14 2 3 4 5" xfId="5456"/>
    <cellStyle name="Note 14 2 3 4 5 2" xfId="22228"/>
    <cellStyle name="Note 14 2 3 4 6" xfId="20085"/>
    <cellStyle name="Note 14 2 3 4 7" xfId="31011"/>
    <cellStyle name="Note 14 2 3 4 8" xfId="36417"/>
    <cellStyle name="Note 14 2 3 4 9" xfId="14426"/>
    <cellStyle name="Note 14 2 3 5" xfId="2261"/>
    <cellStyle name="Note 14 2 3 5 2" xfId="11631"/>
    <cellStyle name="Note 14 2 3 5 2 2" xfId="28238"/>
    <cellStyle name="Note 14 2 3 5 2 3" xfId="33068"/>
    <cellStyle name="Note 14 2 3 5 2 4" xfId="38544"/>
    <cellStyle name="Note 14 2 3 5 2 5" xfId="16479"/>
    <cellStyle name="Note 14 2 3 5 3" xfId="9976"/>
    <cellStyle name="Note 14 2 3 5 3 2" xfId="42730"/>
    <cellStyle name="Note 14 2 3 5 3 3" xfId="26586"/>
    <cellStyle name="Note 14 2 3 5 4" xfId="4843"/>
    <cellStyle name="Note 14 2 3 5 4 2" xfId="21757"/>
    <cellStyle name="Note 14 2 3 5 5" xfId="19614"/>
    <cellStyle name="Note 14 2 3 5 6" xfId="31412"/>
    <cellStyle name="Note 14 2 3 5 7" xfId="36822"/>
    <cellStyle name="Note 14 2 3 5 8" xfId="14827"/>
    <cellStyle name="Note 14 2 3 6" xfId="1770"/>
    <cellStyle name="Note 14 2 3 6 2" xfId="11226"/>
    <cellStyle name="Note 14 2 3 6 2 2" xfId="27833"/>
    <cellStyle name="Note 14 2 3 6 3" xfId="19131"/>
    <cellStyle name="Note 14 2 3 6 4" xfId="32665"/>
    <cellStyle name="Note 14 2 3 6 5" xfId="38141"/>
    <cellStyle name="Note 14 2 3 6 6" xfId="16074"/>
    <cellStyle name="Note 14 2 3 7" xfId="8412"/>
    <cellStyle name="Note 14 2 3 7 2" xfId="41946"/>
    <cellStyle name="Note 14 2 3 7 3" xfId="25028"/>
    <cellStyle name="Note 14 2 3 8" xfId="6779"/>
    <cellStyle name="Note 14 2 3 8 2" xfId="40041"/>
    <cellStyle name="Note 14 2 3 8 3" xfId="23402"/>
    <cellStyle name="Note 14 2 3 9" xfId="4355"/>
    <cellStyle name="Note 14 2 3 9 2" xfId="21270"/>
    <cellStyle name="Note 14 2 4" xfId="1275"/>
    <cellStyle name="Note 14 2 4 2" xfId="18638"/>
    <cellStyle name="Note 14 2 5" xfId="1768"/>
    <cellStyle name="Note 14 2 5 2" xfId="19129"/>
    <cellStyle name="Note 14 2 6" xfId="4353"/>
    <cellStyle name="Note 14 2 6 2" xfId="21268"/>
    <cellStyle name="Note 14 2 7" xfId="18144"/>
    <cellStyle name="Note 14 3" xfId="545"/>
    <cellStyle name="Note 14 3 2" xfId="546"/>
    <cellStyle name="Note 14 3 2 2" xfId="547"/>
    <cellStyle name="Note 14 3 2 3" xfId="548"/>
    <cellStyle name="Note 14 3 2 3 10" xfId="18148"/>
    <cellStyle name="Note 14 3 2 3 11" xfId="29866"/>
    <cellStyle name="Note 14 3 2 3 12" xfId="34864"/>
    <cellStyle name="Note 14 3 2 3 13" xfId="13264"/>
    <cellStyle name="Note 14 3 2 3 2" xfId="1279"/>
    <cellStyle name="Note 14 3 2 3 2 10" xfId="13648"/>
    <cellStyle name="Note 14 3 2 3 2 2" xfId="3263"/>
    <cellStyle name="Note 14 3 2 3 2 2 2" xfId="10462"/>
    <cellStyle name="Note 14 3 2 3 2 2 2 2" xfId="27070"/>
    <cellStyle name="Note 14 3 2 3 2 2 3" xfId="20470"/>
    <cellStyle name="Note 14 3 2 3 2 2 4" xfId="31895"/>
    <cellStyle name="Note 14 3 2 3 2 2 5" xfId="37368"/>
    <cellStyle name="Note 14 3 2 3 2 2 6" xfId="15311"/>
    <cellStyle name="Note 14 3 2 3 2 3" xfId="12486"/>
    <cellStyle name="Note 14 3 2 3 2 3 2" xfId="29093"/>
    <cellStyle name="Note 14 3 2 3 2 3 3" xfId="33923"/>
    <cellStyle name="Note 14 3 2 3 2 3 4" xfId="39399"/>
    <cellStyle name="Note 14 3 2 3 2 3 5" xfId="17334"/>
    <cellStyle name="Note 14 3 2 3 2 4" xfId="8797"/>
    <cellStyle name="Note 14 3 2 3 2 4 2" xfId="40121"/>
    <cellStyle name="Note 14 3 2 3 2 4 3" xfId="25413"/>
    <cellStyle name="Note 14 3 2 3 2 5" xfId="7635"/>
    <cellStyle name="Note 14 3 2 3 2 5 2" xfId="42046"/>
    <cellStyle name="Note 14 3 2 3 2 5 3" xfId="24254"/>
    <cellStyle name="Note 14 3 2 3 2 6" xfId="5842"/>
    <cellStyle name="Note 14 3 2 3 2 6 2" xfId="22613"/>
    <cellStyle name="Note 14 3 2 3 2 7" xfId="18642"/>
    <cellStyle name="Note 14 3 2 3 2 8" xfId="30248"/>
    <cellStyle name="Note 14 3 2 3 2 9" xfId="35580"/>
    <cellStyle name="Note 14 3 2 3 3" xfId="3769"/>
    <cellStyle name="Note 14 3 2 3 3 10" xfId="14027"/>
    <cellStyle name="Note 14 3 2 3 3 2" xfId="10842"/>
    <cellStyle name="Note 14 3 2 3 3 2 2" xfId="27449"/>
    <cellStyle name="Note 14 3 2 3 3 2 3" xfId="32274"/>
    <cellStyle name="Note 14 3 2 3 3 2 4" xfId="37747"/>
    <cellStyle name="Note 14 3 2 3 3 2 5" xfId="15690"/>
    <cellStyle name="Note 14 3 2 3 3 3" xfId="12865"/>
    <cellStyle name="Note 14 3 2 3 3 3 2" xfId="29472"/>
    <cellStyle name="Note 14 3 2 3 3 3 3" xfId="34302"/>
    <cellStyle name="Note 14 3 2 3 3 3 4" xfId="39778"/>
    <cellStyle name="Note 14 3 2 3 3 3 5" xfId="17713"/>
    <cellStyle name="Note 14 3 2 3 3 4" xfId="9176"/>
    <cellStyle name="Note 14 3 2 3 3 4 2" xfId="34675"/>
    <cellStyle name="Note 14 3 2 3 3 4 3" xfId="25792"/>
    <cellStyle name="Note 14 3 2 3 3 5" xfId="8014"/>
    <cellStyle name="Note 14 3 2 3 3 5 2" xfId="40487"/>
    <cellStyle name="Note 14 3 2 3 3 5 3" xfId="24633"/>
    <cellStyle name="Note 14 3 2 3 3 6" xfId="6348"/>
    <cellStyle name="Note 14 3 2 3 3 6 2" xfId="22992"/>
    <cellStyle name="Note 14 3 2 3 3 7" xfId="20850"/>
    <cellStyle name="Note 14 3 2 3 3 8" xfId="30627"/>
    <cellStyle name="Note 14 3 2 3 3 9" xfId="36029"/>
    <cellStyle name="Note 14 3 2 3 4" xfId="2876"/>
    <cellStyle name="Note 14 3 2 3 4 2" xfId="12102"/>
    <cellStyle name="Note 14 3 2 3 4 2 2" xfId="28709"/>
    <cellStyle name="Note 14 3 2 3 4 2 3" xfId="33539"/>
    <cellStyle name="Note 14 3 2 3 4 2 4" xfId="39015"/>
    <cellStyle name="Note 14 3 2 3 4 2 5" xfId="16950"/>
    <cellStyle name="Note 14 3 2 3 4 3" xfId="9576"/>
    <cellStyle name="Note 14 3 2 3 4 3 2" xfId="42332"/>
    <cellStyle name="Note 14 3 2 3 4 3 3" xfId="26186"/>
    <cellStyle name="Note 14 3 2 3 4 4" xfId="7251"/>
    <cellStyle name="Note 14 3 2 3 4 4 2" xfId="41490"/>
    <cellStyle name="Note 14 3 2 3 4 4 3" xfId="23870"/>
    <cellStyle name="Note 14 3 2 3 4 5" xfId="5457"/>
    <cellStyle name="Note 14 3 2 3 4 5 2" xfId="22229"/>
    <cellStyle name="Note 14 3 2 3 4 6" xfId="20086"/>
    <cellStyle name="Note 14 3 2 3 4 7" xfId="31012"/>
    <cellStyle name="Note 14 3 2 3 4 8" xfId="36418"/>
    <cellStyle name="Note 14 3 2 3 4 9" xfId="14427"/>
    <cellStyle name="Note 14 3 2 3 5" xfId="2263"/>
    <cellStyle name="Note 14 3 2 3 5 2" xfId="11633"/>
    <cellStyle name="Note 14 3 2 3 5 2 2" xfId="28240"/>
    <cellStyle name="Note 14 3 2 3 5 2 3" xfId="33070"/>
    <cellStyle name="Note 14 3 2 3 5 2 4" xfId="38546"/>
    <cellStyle name="Note 14 3 2 3 5 2 5" xfId="16481"/>
    <cellStyle name="Note 14 3 2 3 5 3" xfId="9978"/>
    <cellStyle name="Note 14 3 2 3 5 3 2" xfId="42732"/>
    <cellStyle name="Note 14 3 2 3 5 3 3" xfId="26588"/>
    <cellStyle name="Note 14 3 2 3 5 4" xfId="4845"/>
    <cellStyle name="Note 14 3 2 3 5 4 2" xfId="21759"/>
    <cellStyle name="Note 14 3 2 3 5 5" xfId="19616"/>
    <cellStyle name="Note 14 3 2 3 5 6" xfId="31414"/>
    <cellStyle name="Note 14 3 2 3 5 7" xfId="36824"/>
    <cellStyle name="Note 14 3 2 3 5 8" xfId="14829"/>
    <cellStyle name="Note 14 3 2 3 6" xfId="1772"/>
    <cellStyle name="Note 14 3 2 3 6 2" xfId="11227"/>
    <cellStyle name="Note 14 3 2 3 6 2 2" xfId="27834"/>
    <cellStyle name="Note 14 3 2 3 6 3" xfId="19133"/>
    <cellStyle name="Note 14 3 2 3 6 4" xfId="32666"/>
    <cellStyle name="Note 14 3 2 3 6 5" xfId="38142"/>
    <cellStyle name="Note 14 3 2 3 6 6" xfId="16075"/>
    <cellStyle name="Note 14 3 2 3 7" xfId="8413"/>
    <cellStyle name="Note 14 3 2 3 7 2" xfId="40284"/>
    <cellStyle name="Note 14 3 2 3 7 3" xfId="25029"/>
    <cellStyle name="Note 14 3 2 3 8" xfId="6781"/>
    <cellStyle name="Note 14 3 2 3 8 2" xfId="35335"/>
    <cellStyle name="Note 14 3 2 3 8 3" xfId="23404"/>
    <cellStyle name="Note 14 3 2 3 9" xfId="4357"/>
    <cellStyle name="Note 14 3 2 3 9 2" xfId="21272"/>
    <cellStyle name="Note 14 3 2 4" xfId="2262"/>
    <cellStyle name="Note 14 3 2 4 2" xfId="11632"/>
    <cellStyle name="Note 14 3 2 4 2 2" xfId="28239"/>
    <cellStyle name="Note 14 3 2 4 2 3" xfId="33069"/>
    <cellStyle name="Note 14 3 2 4 2 4" xfId="38545"/>
    <cellStyle name="Note 14 3 2 4 2 5" xfId="16480"/>
    <cellStyle name="Note 14 3 2 4 3" xfId="9977"/>
    <cellStyle name="Note 14 3 2 4 3 2" xfId="42731"/>
    <cellStyle name="Note 14 3 2 4 3 3" xfId="26587"/>
    <cellStyle name="Note 14 3 2 4 4" xfId="4844"/>
    <cellStyle name="Note 14 3 2 4 4 2" xfId="21758"/>
    <cellStyle name="Note 14 3 2 4 5" xfId="19615"/>
    <cellStyle name="Note 14 3 2 4 6" xfId="31413"/>
    <cellStyle name="Note 14 3 2 4 7" xfId="36823"/>
    <cellStyle name="Note 14 3 2 4 8" xfId="14828"/>
    <cellStyle name="Note 14 3 2 5" xfId="6780"/>
    <cellStyle name="Note 14 3 2 5 2" xfId="37097"/>
    <cellStyle name="Note 14 3 2 5 3" xfId="23403"/>
    <cellStyle name="Note 14 3 3" xfId="549"/>
    <cellStyle name="Note 14 3 3 10" xfId="18149"/>
    <cellStyle name="Note 14 3 3 11" xfId="29867"/>
    <cellStyle name="Note 14 3 3 12" xfId="34865"/>
    <cellStyle name="Note 14 3 3 13" xfId="13265"/>
    <cellStyle name="Note 14 3 3 2" xfId="1280"/>
    <cellStyle name="Note 14 3 3 2 10" xfId="13649"/>
    <cellStyle name="Note 14 3 3 2 2" xfId="3264"/>
    <cellStyle name="Note 14 3 3 2 2 2" xfId="10463"/>
    <cellStyle name="Note 14 3 3 2 2 2 2" xfId="27071"/>
    <cellStyle name="Note 14 3 3 2 2 3" xfId="20471"/>
    <cellStyle name="Note 14 3 3 2 2 4" xfId="31896"/>
    <cellStyle name="Note 14 3 3 2 2 5" xfId="37369"/>
    <cellStyle name="Note 14 3 3 2 2 6" xfId="15312"/>
    <cellStyle name="Note 14 3 3 2 3" xfId="12487"/>
    <cellStyle name="Note 14 3 3 2 3 2" xfId="29094"/>
    <cellStyle name="Note 14 3 3 2 3 3" xfId="33924"/>
    <cellStyle name="Note 14 3 3 2 3 4" xfId="39400"/>
    <cellStyle name="Note 14 3 3 2 3 5" xfId="17335"/>
    <cellStyle name="Note 14 3 3 2 4" xfId="8798"/>
    <cellStyle name="Note 14 3 3 2 4 2" xfId="41612"/>
    <cellStyle name="Note 14 3 3 2 4 3" xfId="25414"/>
    <cellStyle name="Note 14 3 3 2 5" xfId="7636"/>
    <cellStyle name="Note 14 3 3 2 5 2" xfId="40438"/>
    <cellStyle name="Note 14 3 3 2 5 3" xfId="24255"/>
    <cellStyle name="Note 14 3 3 2 6" xfId="5843"/>
    <cellStyle name="Note 14 3 3 2 6 2" xfId="22614"/>
    <cellStyle name="Note 14 3 3 2 7" xfId="18643"/>
    <cellStyle name="Note 14 3 3 2 8" xfId="30249"/>
    <cellStyle name="Note 14 3 3 2 9" xfId="35581"/>
    <cellStyle name="Note 14 3 3 3" xfId="3770"/>
    <cellStyle name="Note 14 3 3 3 10" xfId="14028"/>
    <cellStyle name="Note 14 3 3 3 2" xfId="10843"/>
    <cellStyle name="Note 14 3 3 3 2 2" xfId="27450"/>
    <cellStyle name="Note 14 3 3 3 2 3" xfId="32275"/>
    <cellStyle name="Note 14 3 3 3 2 4" xfId="37748"/>
    <cellStyle name="Note 14 3 3 3 2 5" xfId="15691"/>
    <cellStyle name="Note 14 3 3 3 3" xfId="12866"/>
    <cellStyle name="Note 14 3 3 3 3 2" xfId="29473"/>
    <cellStyle name="Note 14 3 3 3 3 3" xfId="34303"/>
    <cellStyle name="Note 14 3 3 3 3 4" xfId="39779"/>
    <cellStyle name="Note 14 3 3 3 3 5" xfId="17714"/>
    <cellStyle name="Note 14 3 3 3 4" xfId="9177"/>
    <cellStyle name="Note 14 3 3 3 4 2" xfId="41386"/>
    <cellStyle name="Note 14 3 3 3 4 3" xfId="25793"/>
    <cellStyle name="Note 14 3 3 3 5" xfId="8015"/>
    <cellStyle name="Note 14 3 3 3 5 2" xfId="41630"/>
    <cellStyle name="Note 14 3 3 3 5 3" xfId="24634"/>
    <cellStyle name="Note 14 3 3 3 6" xfId="6349"/>
    <cellStyle name="Note 14 3 3 3 6 2" xfId="22993"/>
    <cellStyle name="Note 14 3 3 3 7" xfId="20851"/>
    <cellStyle name="Note 14 3 3 3 8" xfId="30628"/>
    <cellStyle name="Note 14 3 3 3 9" xfId="36030"/>
    <cellStyle name="Note 14 3 3 4" xfId="2877"/>
    <cellStyle name="Note 14 3 3 4 2" xfId="12103"/>
    <cellStyle name="Note 14 3 3 4 2 2" xfId="28710"/>
    <cellStyle name="Note 14 3 3 4 2 3" xfId="33540"/>
    <cellStyle name="Note 14 3 3 4 2 4" xfId="39016"/>
    <cellStyle name="Note 14 3 3 4 2 5" xfId="16951"/>
    <cellStyle name="Note 14 3 3 4 3" xfId="9577"/>
    <cellStyle name="Note 14 3 3 4 3 2" xfId="42333"/>
    <cellStyle name="Note 14 3 3 4 3 3" xfId="26187"/>
    <cellStyle name="Note 14 3 3 4 4" xfId="7252"/>
    <cellStyle name="Note 14 3 3 4 4 2" xfId="40401"/>
    <cellStyle name="Note 14 3 3 4 4 3" xfId="23871"/>
    <cellStyle name="Note 14 3 3 4 5" xfId="5458"/>
    <cellStyle name="Note 14 3 3 4 5 2" xfId="22230"/>
    <cellStyle name="Note 14 3 3 4 6" xfId="20087"/>
    <cellStyle name="Note 14 3 3 4 7" xfId="31013"/>
    <cellStyle name="Note 14 3 3 4 8" xfId="36419"/>
    <cellStyle name="Note 14 3 3 4 9" xfId="14428"/>
    <cellStyle name="Note 14 3 3 5" xfId="2264"/>
    <cellStyle name="Note 14 3 3 5 2" xfId="11634"/>
    <cellStyle name="Note 14 3 3 5 2 2" xfId="28241"/>
    <cellStyle name="Note 14 3 3 5 2 3" xfId="33071"/>
    <cellStyle name="Note 14 3 3 5 2 4" xfId="38547"/>
    <cellStyle name="Note 14 3 3 5 2 5" xfId="16482"/>
    <cellStyle name="Note 14 3 3 5 3" xfId="9979"/>
    <cellStyle name="Note 14 3 3 5 3 2" xfId="42733"/>
    <cellStyle name="Note 14 3 3 5 3 3" xfId="26589"/>
    <cellStyle name="Note 14 3 3 5 4" xfId="4846"/>
    <cellStyle name="Note 14 3 3 5 4 2" xfId="21760"/>
    <cellStyle name="Note 14 3 3 5 5" xfId="19617"/>
    <cellStyle name="Note 14 3 3 5 6" xfId="31415"/>
    <cellStyle name="Note 14 3 3 5 7" xfId="36825"/>
    <cellStyle name="Note 14 3 3 5 8" xfId="14830"/>
    <cellStyle name="Note 14 3 3 6" xfId="1773"/>
    <cellStyle name="Note 14 3 3 6 2" xfId="11228"/>
    <cellStyle name="Note 14 3 3 6 2 2" xfId="27835"/>
    <cellStyle name="Note 14 3 3 6 3" xfId="19134"/>
    <cellStyle name="Note 14 3 3 6 4" xfId="32667"/>
    <cellStyle name="Note 14 3 3 6 5" xfId="38143"/>
    <cellStyle name="Note 14 3 3 6 6" xfId="16076"/>
    <cellStyle name="Note 14 3 3 7" xfId="8414"/>
    <cellStyle name="Note 14 3 3 7 2" xfId="40758"/>
    <cellStyle name="Note 14 3 3 7 3" xfId="25030"/>
    <cellStyle name="Note 14 3 3 8" xfId="6782"/>
    <cellStyle name="Note 14 3 3 8 2" xfId="42004"/>
    <cellStyle name="Note 14 3 3 8 3" xfId="23405"/>
    <cellStyle name="Note 14 3 3 9" xfId="4358"/>
    <cellStyle name="Note 14 3 3 9 2" xfId="21273"/>
    <cellStyle name="Note 14 3 4" xfId="1278"/>
    <cellStyle name="Note 14 3 4 2" xfId="18641"/>
    <cellStyle name="Note 14 3 5" xfId="1771"/>
    <cellStyle name="Note 14 3 5 2" xfId="19132"/>
    <cellStyle name="Note 14 3 6" xfId="4356"/>
    <cellStyle name="Note 14 3 6 2" xfId="21271"/>
    <cellStyle name="Note 14 3 7" xfId="18147"/>
    <cellStyle name="Note 14 4" xfId="550"/>
    <cellStyle name="Note 14 4 2" xfId="551"/>
    <cellStyle name="Note 14 4 3" xfId="552"/>
    <cellStyle name="Note 14 4 3 10" xfId="18150"/>
    <cellStyle name="Note 14 4 3 11" xfId="29868"/>
    <cellStyle name="Note 14 4 3 12" xfId="34867"/>
    <cellStyle name="Note 14 4 3 13" xfId="13266"/>
    <cellStyle name="Note 14 4 3 2" xfId="1281"/>
    <cellStyle name="Note 14 4 3 2 10" xfId="13650"/>
    <cellStyle name="Note 14 4 3 2 2" xfId="3265"/>
    <cellStyle name="Note 14 4 3 2 2 2" xfId="10464"/>
    <cellStyle name="Note 14 4 3 2 2 2 2" xfId="27072"/>
    <cellStyle name="Note 14 4 3 2 2 3" xfId="20472"/>
    <cellStyle name="Note 14 4 3 2 2 4" xfId="31897"/>
    <cellStyle name="Note 14 4 3 2 2 5" xfId="37370"/>
    <cellStyle name="Note 14 4 3 2 2 6" xfId="15313"/>
    <cellStyle name="Note 14 4 3 2 3" xfId="12488"/>
    <cellStyle name="Note 14 4 3 2 3 2" xfId="29095"/>
    <cellStyle name="Note 14 4 3 2 3 3" xfId="33925"/>
    <cellStyle name="Note 14 4 3 2 3 4" xfId="39401"/>
    <cellStyle name="Note 14 4 3 2 3 5" xfId="17336"/>
    <cellStyle name="Note 14 4 3 2 4" xfId="8799"/>
    <cellStyle name="Note 14 4 3 2 4 2" xfId="39982"/>
    <cellStyle name="Note 14 4 3 2 4 3" xfId="25415"/>
    <cellStyle name="Note 14 4 3 2 5" xfId="7637"/>
    <cellStyle name="Note 14 4 3 2 5 2" xfId="40631"/>
    <cellStyle name="Note 14 4 3 2 5 3" xfId="24256"/>
    <cellStyle name="Note 14 4 3 2 6" xfId="5844"/>
    <cellStyle name="Note 14 4 3 2 6 2" xfId="22615"/>
    <cellStyle name="Note 14 4 3 2 7" xfId="18644"/>
    <cellStyle name="Note 14 4 3 2 8" xfId="30250"/>
    <cellStyle name="Note 14 4 3 2 9" xfId="35582"/>
    <cellStyle name="Note 14 4 3 3" xfId="3771"/>
    <cellStyle name="Note 14 4 3 3 10" xfId="14029"/>
    <cellStyle name="Note 14 4 3 3 2" xfId="10844"/>
    <cellStyle name="Note 14 4 3 3 2 2" xfId="27451"/>
    <cellStyle name="Note 14 4 3 3 2 3" xfId="32276"/>
    <cellStyle name="Note 14 4 3 3 2 4" xfId="37749"/>
    <cellStyle name="Note 14 4 3 3 2 5" xfId="15692"/>
    <cellStyle name="Note 14 4 3 3 3" xfId="12867"/>
    <cellStyle name="Note 14 4 3 3 3 2" xfId="29474"/>
    <cellStyle name="Note 14 4 3 3 3 3" xfId="34304"/>
    <cellStyle name="Note 14 4 3 3 3 4" xfId="39780"/>
    <cellStyle name="Note 14 4 3 3 3 5" xfId="17715"/>
    <cellStyle name="Note 14 4 3 3 4" xfId="9178"/>
    <cellStyle name="Note 14 4 3 3 4 2" xfId="41533"/>
    <cellStyle name="Note 14 4 3 3 4 3" xfId="25794"/>
    <cellStyle name="Note 14 4 3 3 5" xfId="8016"/>
    <cellStyle name="Note 14 4 3 3 5 2" xfId="40166"/>
    <cellStyle name="Note 14 4 3 3 5 3" xfId="24635"/>
    <cellStyle name="Note 14 4 3 3 6" xfId="6350"/>
    <cellStyle name="Note 14 4 3 3 6 2" xfId="22994"/>
    <cellStyle name="Note 14 4 3 3 7" xfId="20852"/>
    <cellStyle name="Note 14 4 3 3 8" xfId="30629"/>
    <cellStyle name="Note 14 4 3 3 9" xfId="36031"/>
    <cellStyle name="Note 14 4 3 4" xfId="2878"/>
    <cellStyle name="Note 14 4 3 4 2" xfId="12104"/>
    <cellStyle name="Note 14 4 3 4 2 2" xfId="28711"/>
    <cellStyle name="Note 14 4 3 4 2 3" xfId="33541"/>
    <cellStyle name="Note 14 4 3 4 2 4" xfId="39017"/>
    <cellStyle name="Note 14 4 3 4 2 5" xfId="16952"/>
    <cellStyle name="Note 14 4 3 4 3" xfId="9578"/>
    <cellStyle name="Note 14 4 3 4 3 2" xfId="42334"/>
    <cellStyle name="Note 14 4 3 4 3 3" xfId="26188"/>
    <cellStyle name="Note 14 4 3 4 4" xfId="7253"/>
    <cellStyle name="Note 14 4 3 4 4 2" xfId="40748"/>
    <cellStyle name="Note 14 4 3 4 4 3" xfId="23872"/>
    <cellStyle name="Note 14 4 3 4 5" xfId="5459"/>
    <cellStyle name="Note 14 4 3 4 5 2" xfId="22231"/>
    <cellStyle name="Note 14 4 3 4 6" xfId="20088"/>
    <cellStyle name="Note 14 4 3 4 7" xfId="31014"/>
    <cellStyle name="Note 14 4 3 4 8" xfId="36420"/>
    <cellStyle name="Note 14 4 3 4 9" xfId="14429"/>
    <cellStyle name="Note 14 4 3 5" xfId="2266"/>
    <cellStyle name="Note 14 4 3 5 2" xfId="11636"/>
    <cellStyle name="Note 14 4 3 5 2 2" xfId="28243"/>
    <cellStyle name="Note 14 4 3 5 2 3" xfId="33073"/>
    <cellStyle name="Note 14 4 3 5 2 4" xfId="38549"/>
    <cellStyle name="Note 14 4 3 5 2 5" xfId="16484"/>
    <cellStyle name="Note 14 4 3 5 3" xfId="9981"/>
    <cellStyle name="Note 14 4 3 5 3 2" xfId="42735"/>
    <cellStyle name="Note 14 4 3 5 3 3" xfId="26591"/>
    <cellStyle name="Note 14 4 3 5 4" xfId="4848"/>
    <cellStyle name="Note 14 4 3 5 4 2" xfId="21762"/>
    <cellStyle name="Note 14 4 3 5 5" xfId="19619"/>
    <cellStyle name="Note 14 4 3 5 6" xfId="31417"/>
    <cellStyle name="Note 14 4 3 5 7" xfId="36827"/>
    <cellStyle name="Note 14 4 3 5 8" xfId="14832"/>
    <cellStyle name="Note 14 4 3 6" xfId="1774"/>
    <cellStyle name="Note 14 4 3 6 2" xfId="11229"/>
    <cellStyle name="Note 14 4 3 6 2 2" xfId="27836"/>
    <cellStyle name="Note 14 4 3 6 3" xfId="19135"/>
    <cellStyle name="Note 14 4 3 6 4" xfId="32668"/>
    <cellStyle name="Note 14 4 3 6 5" xfId="38144"/>
    <cellStyle name="Note 14 4 3 6 6" xfId="16077"/>
    <cellStyle name="Note 14 4 3 7" xfId="8415"/>
    <cellStyle name="Note 14 4 3 7 2" xfId="40850"/>
    <cellStyle name="Note 14 4 3 7 3" xfId="25031"/>
    <cellStyle name="Note 14 4 3 8" xfId="6784"/>
    <cellStyle name="Note 14 4 3 8 2" xfId="42003"/>
    <cellStyle name="Note 14 4 3 8 3" xfId="23407"/>
    <cellStyle name="Note 14 4 3 9" xfId="4359"/>
    <cellStyle name="Note 14 4 3 9 2" xfId="21274"/>
    <cellStyle name="Note 14 4 4" xfId="2265"/>
    <cellStyle name="Note 14 4 4 2" xfId="11635"/>
    <cellStyle name="Note 14 4 4 2 2" xfId="28242"/>
    <cellStyle name="Note 14 4 4 2 3" xfId="33072"/>
    <cellStyle name="Note 14 4 4 2 4" xfId="38548"/>
    <cellStyle name="Note 14 4 4 2 5" xfId="16483"/>
    <cellStyle name="Note 14 4 4 3" xfId="9980"/>
    <cellStyle name="Note 14 4 4 3 2" xfId="42734"/>
    <cellStyle name="Note 14 4 4 3 3" xfId="26590"/>
    <cellStyle name="Note 14 4 4 4" xfId="4847"/>
    <cellStyle name="Note 14 4 4 4 2" xfId="21761"/>
    <cellStyle name="Note 14 4 4 5" xfId="19618"/>
    <cellStyle name="Note 14 4 4 6" xfId="31416"/>
    <cellStyle name="Note 14 4 4 7" xfId="36826"/>
    <cellStyle name="Note 14 4 4 8" xfId="14831"/>
    <cellStyle name="Note 14 4 5" xfId="6783"/>
    <cellStyle name="Note 14 4 5 2" xfId="41825"/>
    <cellStyle name="Note 14 4 5 3" xfId="23406"/>
    <cellStyle name="Note 14 5" xfId="553"/>
    <cellStyle name="Note 14 5 10" xfId="18151"/>
    <cellStyle name="Note 14 5 11" xfId="29869"/>
    <cellStyle name="Note 14 5 12" xfId="34868"/>
    <cellStyle name="Note 14 5 13" xfId="13267"/>
    <cellStyle name="Note 14 5 2" xfId="1282"/>
    <cellStyle name="Note 14 5 2 10" xfId="13651"/>
    <cellStyle name="Note 14 5 2 2" xfId="3266"/>
    <cellStyle name="Note 14 5 2 2 2" xfId="10465"/>
    <cellStyle name="Note 14 5 2 2 2 2" xfId="27073"/>
    <cellStyle name="Note 14 5 2 2 3" xfId="20473"/>
    <cellStyle name="Note 14 5 2 2 4" xfId="31898"/>
    <cellStyle name="Note 14 5 2 2 5" xfId="37371"/>
    <cellStyle name="Note 14 5 2 2 6" xfId="15314"/>
    <cellStyle name="Note 14 5 2 3" xfId="12489"/>
    <cellStyle name="Note 14 5 2 3 2" xfId="29096"/>
    <cellStyle name="Note 14 5 2 3 3" xfId="33926"/>
    <cellStyle name="Note 14 5 2 3 4" xfId="39402"/>
    <cellStyle name="Note 14 5 2 3 5" xfId="17337"/>
    <cellStyle name="Note 14 5 2 4" xfId="8800"/>
    <cellStyle name="Note 14 5 2 4 2" xfId="40098"/>
    <cellStyle name="Note 14 5 2 4 3" xfId="25416"/>
    <cellStyle name="Note 14 5 2 5" xfId="7638"/>
    <cellStyle name="Note 14 5 2 5 2" xfId="40045"/>
    <cellStyle name="Note 14 5 2 5 3" xfId="24257"/>
    <cellStyle name="Note 14 5 2 6" xfId="5845"/>
    <cellStyle name="Note 14 5 2 6 2" xfId="22616"/>
    <cellStyle name="Note 14 5 2 7" xfId="18645"/>
    <cellStyle name="Note 14 5 2 8" xfId="30251"/>
    <cellStyle name="Note 14 5 2 9" xfId="35583"/>
    <cellStyle name="Note 14 5 3" xfId="3772"/>
    <cellStyle name="Note 14 5 3 10" xfId="14030"/>
    <cellStyle name="Note 14 5 3 2" xfId="10845"/>
    <cellStyle name="Note 14 5 3 2 2" xfId="27452"/>
    <cellStyle name="Note 14 5 3 2 3" xfId="32277"/>
    <cellStyle name="Note 14 5 3 2 4" xfId="37750"/>
    <cellStyle name="Note 14 5 3 2 5" xfId="15693"/>
    <cellStyle name="Note 14 5 3 3" xfId="12868"/>
    <cellStyle name="Note 14 5 3 3 2" xfId="29475"/>
    <cellStyle name="Note 14 5 3 3 3" xfId="34305"/>
    <cellStyle name="Note 14 5 3 3 4" xfId="39781"/>
    <cellStyle name="Note 14 5 3 3 5" xfId="17716"/>
    <cellStyle name="Note 14 5 3 4" xfId="9179"/>
    <cellStyle name="Note 14 5 3 4 2" xfId="40103"/>
    <cellStyle name="Note 14 5 3 4 3" xfId="25795"/>
    <cellStyle name="Note 14 5 3 5" xfId="8017"/>
    <cellStyle name="Note 14 5 3 5 2" xfId="41055"/>
    <cellStyle name="Note 14 5 3 5 3" xfId="24636"/>
    <cellStyle name="Note 14 5 3 6" xfId="6351"/>
    <cellStyle name="Note 14 5 3 6 2" xfId="22995"/>
    <cellStyle name="Note 14 5 3 7" xfId="20853"/>
    <cellStyle name="Note 14 5 3 8" xfId="30630"/>
    <cellStyle name="Note 14 5 3 9" xfId="36032"/>
    <cellStyle name="Note 14 5 4" xfId="2879"/>
    <cellStyle name="Note 14 5 4 2" xfId="12105"/>
    <cellStyle name="Note 14 5 4 2 2" xfId="28712"/>
    <cellStyle name="Note 14 5 4 2 3" xfId="33542"/>
    <cellStyle name="Note 14 5 4 2 4" xfId="39018"/>
    <cellStyle name="Note 14 5 4 2 5" xfId="16953"/>
    <cellStyle name="Note 14 5 4 3" xfId="9579"/>
    <cellStyle name="Note 14 5 4 3 2" xfId="42335"/>
    <cellStyle name="Note 14 5 4 3 3" xfId="26189"/>
    <cellStyle name="Note 14 5 4 4" xfId="7254"/>
    <cellStyle name="Note 14 5 4 4 2" xfId="41691"/>
    <cellStyle name="Note 14 5 4 4 3" xfId="23873"/>
    <cellStyle name="Note 14 5 4 5" xfId="5460"/>
    <cellStyle name="Note 14 5 4 5 2" xfId="22232"/>
    <cellStyle name="Note 14 5 4 6" xfId="20089"/>
    <cellStyle name="Note 14 5 4 7" xfId="31015"/>
    <cellStyle name="Note 14 5 4 8" xfId="36421"/>
    <cellStyle name="Note 14 5 4 9" xfId="14430"/>
    <cellStyle name="Note 14 5 5" xfId="2267"/>
    <cellStyle name="Note 14 5 5 2" xfId="11637"/>
    <cellStyle name="Note 14 5 5 2 2" xfId="28244"/>
    <cellStyle name="Note 14 5 5 2 3" xfId="33074"/>
    <cellStyle name="Note 14 5 5 2 4" xfId="38550"/>
    <cellStyle name="Note 14 5 5 2 5" xfId="16485"/>
    <cellStyle name="Note 14 5 5 3" xfId="9982"/>
    <cellStyle name="Note 14 5 5 3 2" xfId="42736"/>
    <cellStyle name="Note 14 5 5 3 3" xfId="26592"/>
    <cellStyle name="Note 14 5 5 4" xfId="4849"/>
    <cellStyle name="Note 14 5 5 4 2" xfId="21763"/>
    <cellStyle name="Note 14 5 5 5" xfId="19620"/>
    <cellStyle name="Note 14 5 5 6" xfId="31418"/>
    <cellStyle name="Note 14 5 5 7" xfId="36828"/>
    <cellStyle name="Note 14 5 5 8" xfId="14833"/>
    <cellStyle name="Note 14 5 6" xfId="1775"/>
    <cellStyle name="Note 14 5 6 2" xfId="11230"/>
    <cellStyle name="Note 14 5 6 2 2" xfId="27837"/>
    <cellStyle name="Note 14 5 6 3" xfId="19136"/>
    <cellStyle name="Note 14 5 6 4" xfId="32669"/>
    <cellStyle name="Note 14 5 6 5" xfId="38145"/>
    <cellStyle name="Note 14 5 6 6" xfId="16078"/>
    <cellStyle name="Note 14 5 7" xfId="8416"/>
    <cellStyle name="Note 14 5 7 2" xfId="35976"/>
    <cellStyle name="Note 14 5 7 3" xfId="25032"/>
    <cellStyle name="Note 14 5 8" xfId="6785"/>
    <cellStyle name="Note 14 5 8 2" xfId="40600"/>
    <cellStyle name="Note 14 5 8 3" xfId="23408"/>
    <cellStyle name="Note 14 5 9" xfId="4360"/>
    <cellStyle name="Note 14 5 9 2" xfId="21275"/>
    <cellStyle name="Note 14 6" xfId="1274"/>
    <cellStyle name="Note 14 6 2" xfId="18637"/>
    <cellStyle name="Note 14 7" xfId="1767"/>
    <cellStyle name="Note 14 7 2" xfId="19128"/>
    <cellStyle name="Note 14 8" xfId="4352"/>
    <cellStyle name="Note 14 8 2" xfId="21267"/>
    <cellStyle name="Note 14 9" xfId="18143"/>
    <cellStyle name="Note 15" xfId="554"/>
    <cellStyle name="Note 15 2" xfId="555"/>
    <cellStyle name="Note 15 2 2" xfId="556"/>
    <cellStyle name="Note 15 2 2 2" xfId="557"/>
    <cellStyle name="Note 15 2 2 3" xfId="558"/>
    <cellStyle name="Note 15 2 2 3 10" xfId="18154"/>
    <cellStyle name="Note 15 2 2 3 11" xfId="29870"/>
    <cellStyle name="Note 15 2 2 3 12" xfId="34870"/>
    <cellStyle name="Note 15 2 2 3 13" xfId="13268"/>
    <cellStyle name="Note 15 2 2 3 2" xfId="1285"/>
    <cellStyle name="Note 15 2 2 3 2 10" xfId="13652"/>
    <cellStyle name="Note 15 2 2 3 2 2" xfId="3267"/>
    <cellStyle name="Note 15 2 2 3 2 2 2" xfId="10466"/>
    <cellStyle name="Note 15 2 2 3 2 2 2 2" xfId="27074"/>
    <cellStyle name="Note 15 2 2 3 2 2 3" xfId="20474"/>
    <cellStyle name="Note 15 2 2 3 2 2 4" xfId="31899"/>
    <cellStyle name="Note 15 2 2 3 2 2 5" xfId="37372"/>
    <cellStyle name="Note 15 2 2 3 2 2 6" xfId="15315"/>
    <cellStyle name="Note 15 2 2 3 2 3" xfId="12490"/>
    <cellStyle name="Note 15 2 2 3 2 3 2" xfId="29097"/>
    <cellStyle name="Note 15 2 2 3 2 3 3" xfId="33927"/>
    <cellStyle name="Note 15 2 2 3 2 3 4" xfId="39403"/>
    <cellStyle name="Note 15 2 2 3 2 3 5" xfId="17338"/>
    <cellStyle name="Note 15 2 2 3 2 4" xfId="8801"/>
    <cellStyle name="Note 15 2 2 3 2 4 2" xfId="35260"/>
    <cellStyle name="Note 15 2 2 3 2 4 3" xfId="25417"/>
    <cellStyle name="Note 15 2 2 3 2 5" xfId="7639"/>
    <cellStyle name="Note 15 2 2 3 2 5 2" xfId="40061"/>
    <cellStyle name="Note 15 2 2 3 2 5 3" xfId="24258"/>
    <cellStyle name="Note 15 2 2 3 2 6" xfId="5846"/>
    <cellStyle name="Note 15 2 2 3 2 6 2" xfId="22617"/>
    <cellStyle name="Note 15 2 2 3 2 7" xfId="18648"/>
    <cellStyle name="Note 15 2 2 3 2 8" xfId="30252"/>
    <cellStyle name="Note 15 2 2 3 2 9" xfId="35584"/>
    <cellStyle name="Note 15 2 2 3 3" xfId="3773"/>
    <cellStyle name="Note 15 2 2 3 3 10" xfId="14031"/>
    <cellStyle name="Note 15 2 2 3 3 2" xfId="10846"/>
    <cellStyle name="Note 15 2 2 3 3 2 2" xfId="27453"/>
    <cellStyle name="Note 15 2 2 3 3 2 3" xfId="32278"/>
    <cellStyle name="Note 15 2 2 3 3 2 4" xfId="37751"/>
    <cellStyle name="Note 15 2 2 3 3 2 5" xfId="15694"/>
    <cellStyle name="Note 15 2 2 3 3 3" xfId="12869"/>
    <cellStyle name="Note 15 2 2 3 3 3 2" xfId="29476"/>
    <cellStyle name="Note 15 2 2 3 3 3 3" xfId="34306"/>
    <cellStyle name="Note 15 2 2 3 3 3 4" xfId="39782"/>
    <cellStyle name="Note 15 2 2 3 3 3 5" xfId="17717"/>
    <cellStyle name="Note 15 2 2 3 3 4" xfId="9180"/>
    <cellStyle name="Note 15 2 2 3 3 4 2" xfId="41176"/>
    <cellStyle name="Note 15 2 2 3 3 4 3" xfId="25796"/>
    <cellStyle name="Note 15 2 2 3 3 5" xfId="8018"/>
    <cellStyle name="Note 15 2 2 3 3 5 2" xfId="41524"/>
    <cellStyle name="Note 15 2 2 3 3 5 3" xfId="24637"/>
    <cellStyle name="Note 15 2 2 3 3 6" xfId="6352"/>
    <cellStyle name="Note 15 2 2 3 3 6 2" xfId="22996"/>
    <cellStyle name="Note 15 2 2 3 3 7" xfId="20854"/>
    <cellStyle name="Note 15 2 2 3 3 8" xfId="30631"/>
    <cellStyle name="Note 15 2 2 3 3 9" xfId="36033"/>
    <cellStyle name="Note 15 2 2 3 4" xfId="2880"/>
    <cellStyle name="Note 15 2 2 3 4 2" xfId="12106"/>
    <cellStyle name="Note 15 2 2 3 4 2 2" xfId="28713"/>
    <cellStyle name="Note 15 2 2 3 4 2 3" xfId="33543"/>
    <cellStyle name="Note 15 2 2 3 4 2 4" xfId="39019"/>
    <cellStyle name="Note 15 2 2 3 4 2 5" xfId="16954"/>
    <cellStyle name="Note 15 2 2 3 4 3" xfId="9580"/>
    <cellStyle name="Note 15 2 2 3 4 3 2" xfId="42336"/>
    <cellStyle name="Note 15 2 2 3 4 3 3" xfId="26190"/>
    <cellStyle name="Note 15 2 2 3 4 4" xfId="7255"/>
    <cellStyle name="Note 15 2 2 3 4 4 2" xfId="41037"/>
    <cellStyle name="Note 15 2 2 3 4 4 3" xfId="23874"/>
    <cellStyle name="Note 15 2 2 3 4 5" xfId="5461"/>
    <cellStyle name="Note 15 2 2 3 4 5 2" xfId="22233"/>
    <cellStyle name="Note 15 2 2 3 4 6" xfId="20090"/>
    <cellStyle name="Note 15 2 2 3 4 7" xfId="31016"/>
    <cellStyle name="Note 15 2 2 3 4 8" xfId="36422"/>
    <cellStyle name="Note 15 2 2 3 4 9" xfId="14431"/>
    <cellStyle name="Note 15 2 2 3 5" xfId="2269"/>
    <cellStyle name="Note 15 2 2 3 5 2" xfId="11639"/>
    <cellStyle name="Note 15 2 2 3 5 2 2" xfId="28246"/>
    <cellStyle name="Note 15 2 2 3 5 2 3" xfId="33076"/>
    <cellStyle name="Note 15 2 2 3 5 2 4" xfId="38552"/>
    <cellStyle name="Note 15 2 2 3 5 2 5" xfId="16487"/>
    <cellStyle name="Note 15 2 2 3 5 3" xfId="9984"/>
    <cellStyle name="Note 15 2 2 3 5 3 2" xfId="42738"/>
    <cellStyle name="Note 15 2 2 3 5 3 3" xfId="26594"/>
    <cellStyle name="Note 15 2 2 3 5 4" xfId="4851"/>
    <cellStyle name="Note 15 2 2 3 5 4 2" xfId="21765"/>
    <cellStyle name="Note 15 2 2 3 5 5" xfId="19622"/>
    <cellStyle name="Note 15 2 2 3 5 6" xfId="31420"/>
    <cellStyle name="Note 15 2 2 3 5 7" xfId="36830"/>
    <cellStyle name="Note 15 2 2 3 5 8" xfId="14835"/>
    <cellStyle name="Note 15 2 2 3 6" xfId="1778"/>
    <cellStyle name="Note 15 2 2 3 6 2" xfId="11231"/>
    <cellStyle name="Note 15 2 2 3 6 2 2" xfId="27838"/>
    <cellStyle name="Note 15 2 2 3 6 3" xfId="19139"/>
    <cellStyle name="Note 15 2 2 3 6 4" xfId="32670"/>
    <cellStyle name="Note 15 2 2 3 6 5" xfId="38146"/>
    <cellStyle name="Note 15 2 2 3 6 6" xfId="16079"/>
    <cellStyle name="Note 15 2 2 3 7" xfId="8417"/>
    <cellStyle name="Note 15 2 2 3 7 2" xfId="41465"/>
    <cellStyle name="Note 15 2 2 3 7 3" xfId="25033"/>
    <cellStyle name="Note 15 2 2 3 8" xfId="6787"/>
    <cellStyle name="Note 15 2 2 3 8 2" xfId="35188"/>
    <cellStyle name="Note 15 2 2 3 8 3" xfId="23410"/>
    <cellStyle name="Note 15 2 2 3 9" xfId="4363"/>
    <cellStyle name="Note 15 2 2 3 9 2" xfId="21278"/>
    <cellStyle name="Note 15 2 2 4" xfId="2268"/>
    <cellStyle name="Note 15 2 2 4 2" xfId="11638"/>
    <cellStyle name="Note 15 2 2 4 2 2" xfId="28245"/>
    <cellStyle name="Note 15 2 2 4 2 3" xfId="33075"/>
    <cellStyle name="Note 15 2 2 4 2 4" xfId="38551"/>
    <cellStyle name="Note 15 2 2 4 2 5" xfId="16486"/>
    <cellStyle name="Note 15 2 2 4 3" xfId="9983"/>
    <cellStyle name="Note 15 2 2 4 3 2" xfId="42737"/>
    <cellStyle name="Note 15 2 2 4 3 3" xfId="26593"/>
    <cellStyle name="Note 15 2 2 4 4" xfId="4850"/>
    <cellStyle name="Note 15 2 2 4 4 2" xfId="21764"/>
    <cellStyle name="Note 15 2 2 4 5" xfId="19621"/>
    <cellStyle name="Note 15 2 2 4 6" xfId="31419"/>
    <cellStyle name="Note 15 2 2 4 7" xfId="36829"/>
    <cellStyle name="Note 15 2 2 4 8" xfId="14834"/>
    <cellStyle name="Note 15 2 2 5" xfId="6786"/>
    <cellStyle name="Note 15 2 2 5 2" xfId="35346"/>
    <cellStyle name="Note 15 2 2 5 3" xfId="23409"/>
    <cellStyle name="Note 15 2 3" xfId="559"/>
    <cellStyle name="Note 15 2 3 10" xfId="18155"/>
    <cellStyle name="Note 15 2 3 11" xfId="29871"/>
    <cellStyle name="Note 15 2 3 12" xfId="34871"/>
    <cellStyle name="Note 15 2 3 13" xfId="13269"/>
    <cellStyle name="Note 15 2 3 2" xfId="1286"/>
    <cellStyle name="Note 15 2 3 2 10" xfId="13653"/>
    <cellStyle name="Note 15 2 3 2 2" xfId="3268"/>
    <cellStyle name="Note 15 2 3 2 2 2" xfId="10467"/>
    <cellStyle name="Note 15 2 3 2 2 2 2" xfId="27075"/>
    <cellStyle name="Note 15 2 3 2 2 3" xfId="20475"/>
    <cellStyle name="Note 15 2 3 2 2 4" xfId="31900"/>
    <cellStyle name="Note 15 2 3 2 2 5" xfId="37373"/>
    <cellStyle name="Note 15 2 3 2 2 6" xfId="15316"/>
    <cellStyle name="Note 15 2 3 2 3" xfId="12491"/>
    <cellStyle name="Note 15 2 3 2 3 2" xfId="29098"/>
    <cellStyle name="Note 15 2 3 2 3 3" xfId="33928"/>
    <cellStyle name="Note 15 2 3 2 3 4" xfId="39404"/>
    <cellStyle name="Note 15 2 3 2 3 5" xfId="17339"/>
    <cellStyle name="Note 15 2 3 2 4" xfId="8802"/>
    <cellStyle name="Note 15 2 3 2 4 2" xfId="41219"/>
    <cellStyle name="Note 15 2 3 2 4 3" xfId="25418"/>
    <cellStyle name="Note 15 2 3 2 5" xfId="7640"/>
    <cellStyle name="Note 15 2 3 2 5 2" xfId="40191"/>
    <cellStyle name="Note 15 2 3 2 5 3" xfId="24259"/>
    <cellStyle name="Note 15 2 3 2 6" xfId="5847"/>
    <cellStyle name="Note 15 2 3 2 6 2" xfId="22618"/>
    <cellStyle name="Note 15 2 3 2 7" xfId="18649"/>
    <cellStyle name="Note 15 2 3 2 8" xfId="30253"/>
    <cellStyle name="Note 15 2 3 2 9" xfId="35585"/>
    <cellStyle name="Note 15 2 3 3" xfId="3774"/>
    <cellStyle name="Note 15 2 3 3 10" xfId="14032"/>
    <cellStyle name="Note 15 2 3 3 2" xfId="10847"/>
    <cellStyle name="Note 15 2 3 3 2 2" xfId="27454"/>
    <cellStyle name="Note 15 2 3 3 2 3" xfId="32279"/>
    <cellStyle name="Note 15 2 3 3 2 4" xfId="37752"/>
    <cellStyle name="Note 15 2 3 3 2 5" xfId="15695"/>
    <cellStyle name="Note 15 2 3 3 3" xfId="12870"/>
    <cellStyle name="Note 15 2 3 3 3 2" xfId="29477"/>
    <cellStyle name="Note 15 2 3 3 3 3" xfId="34307"/>
    <cellStyle name="Note 15 2 3 3 3 4" xfId="39783"/>
    <cellStyle name="Note 15 2 3 3 3 5" xfId="17718"/>
    <cellStyle name="Note 15 2 3 3 4" xfId="9181"/>
    <cellStyle name="Note 15 2 3 3 4 2" xfId="41742"/>
    <cellStyle name="Note 15 2 3 3 4 3" xfId="25797"/>
    <cellStyle name="Note 15 2 3 3 5" xfId="8019"/>
    <cellStyle name="Note 15 2 3 3 5 2" xfId="40601"/>
    <cellStyle name="Note 15 2 3 3 5 3" xfId="24638"/>
    <cellStyle name="Note 15 2 3 3 6" xfId="6353"/>
    <cellStyle name="Note 15 2 3 3 6 2" xfId="22997"/>
    <cellStyle name="Note 15 2 3 3 7" xfId="20855"/>
    <cellStyle name="Note 15 2 3 3 8" xfId="30632"/>
    <cellStyle name="Note 15 2 3 3 9" xfId="36034"/>
    <cellStyle name="Note 15 2 3 4" xfId="2881"/>
    <cellStyle name="Note 15 2 3 4 2" xfId="12107"/>
    <cellStyle name="Note 15 2 3 4 2 2" xfId="28714"/>
    <cellStyle name="Note 15 2 3 4 2 3" xfId="33544"/>
    <cellStyle name="Note 15 2 3 4 2 4" xfId="39020"/>
    <cellStyle name="Note 15 2 3 4 2 5" xfId="16955"/>
    <cellStyle name="Note 15 2 3 4 3" xfId="9581"/>
    <cellStyle name="Note 15 2 3 4 3 2" xfId="42337"/>
    <cellStyle name="Note 15 2 3 4 3 3" xfId="26191"/>
    <cellStyle name="Note 15 2 3 4 4" xfId="7256"/>
    <cellStyle name="Note 15 2 3 4 4 2" xfId="40156"/>
    <cellStyle name="Note 15 2 3 4 4 3" xfId="23875"/>
    <cellStyle name="Note 15 2 3 4 5" xfId="5462"/>
    <cellStyle name="Note 15 2 3 4 5 2" xfId="22234"/>
    <cellStyle name="Note 15 2 3 4 6" xfId="20091"/>
    <cellStyle name="Note 15 2 3 4 7" xfId="31017"/>
    <cellStyle name="Note 15 2 3 4 8" xfId="36423"/>
    <cellStyle name="Note 15 2 3 4 9" xfId="14432"/>
    <cellStyle name="Note 15 2 3 5" xfId="2270"/>
    <cellStyle name="Note 15 2 3 5 2" xfId="11640"/>
    <cellStyle name="Note 15 2 3 5 2 2" xfId="28247"/>
    <cellStyle name="Note 15 2 3 5 2 3" xfId="33077"/>
    <cellStyle name="Note 15 2 3 5 2 4" xfId="38553"/>
    <cellStyle name="Note 15 2 3 5 2 5" xfId="16488"/>
    <cellStyle name="Note 15 2 3 5 3" xfId="9985"/>
    <cellStyle name="Note 15 2 3 5 3 2" xfId="42739"/>
    <cellStyle name="Note 15 2 3 5 3 3" xfId="26595"/>
    <cellStyle name="Note 15 2 3 5 4" xfId="4852"/>
    <cellStyle name="Note 15 2 3 5 4 2" xfId="21766"/>
    <cellStyle name="Note 15 2 3 5 5" xfId="19623"/>
    <cellStyle name="Note 15 2 3 5 6" xfId="31421"/>
    <cellStyle name="Note 15 2 3 5 7" xfId="36831"/>
    <cellStyle name="Note 15 2 3 5 8" xfId="14836"/>
    <cellStyle name="Note 15 2 3 6" xfId="1779"/>
    <cellStyle name="Note 15 2 3 6 2" xfId="11232"/>
    <cellStyle name="Note 15 2 3 6 2 2" xfId="27839"/>
    <cellStyle name="Note 15 2 3 6 3" xfId="19140"/>
    <cellStyle name="Note 15 2 3 6 4" xfId="32671"/>
    <cellStyle name="Note 15 2 3 6 5" xfId="38147"/>
    <cellStyle name="Note 15 2 3 6 6" xfId="16080"/>
    <cellStyle name="Note 15 2 3 7" xfId="8418"/>
    <cellStyle name="Note 15 2 3 7 2" xfId="41293"/>
    <cellStyle name="Note 15 2 3 7 3" xfId="25034"/>
    <cellStyle name="Note 15 2 3 8" xfId="6788"/>
    <cellStyle name="Note 15 2 3 8 2" xfId="40446"/>
    <cellStyle name="Note 15 2 3 8 3" xfId="23411"/>
    <cellStyle name="Note 15 2 3 9" xfId="4364"/>
    <cellStyle name="Note 15 2 3 9 2" xfId="21279"/>
    <cellStyle name="Note 15 2 4" xfId="1284"/>
    <cellStyle name="Note 15 2 4 2" xfId="18647"/>
    <cellStyle name="Note 15 2 5" xfId="1777"/>
    <cellStyle name="Note 15 2 5 2" xfId="19138"/>
    <cellStyle name="Note 15 2 6" xfId="4362"/>
    <cellStyle name="Note 15 2 6 2" xfId="21277"/>
    <cellStyle name="Note 15 2 7" xfId="18153"/>
    <cellStyle name="Note 15 3" xfId="560"/>
    <cellStyle name="Note 15 3 2" xfId="561"/>
    <cellStyle name="Note 15 3 2 2" xfId="562"/>
    <cellStyle name="Note 15 3 2 3" xfId="563"/>
    <cellStyle name="Note 15 3 2 3 10" xfId="18157"/>
    <cellStyle name="Note 15 3 2 3 11" xfId="29872"/>
    <cellStyle name="Note 15 3 2 3 12" xfId="34873"/>
    <cellStyle name="Note 15 3 2 3 13" xfId="13270"/>
    <cellStyle name="Note 15 3 2 3 2" xfId="1288"/>
    <cellStyle name="Note 15 3 2 3 2 10" xfId="13654"/>
    <cellStyle name="Note 15 3 2 3 2 2" xfId="3269"/>
    <cellStyle name="Note 15 3 2 3 2 2 2" xfId="10468"/>
    <cellStyle name="Note 15 3 2 3 2 2 2 2" xfId="27076"/>
    <cellStyle name="Note 15 3 2 3 2 2 3" xfId="20476"/>
    <cellStyle name="Note 15 3 2 3 2 2 4" xfId="31901"/>
    <cellStyle name="Note 15 3 2 3 2 2 5" xfId="37374"/>
    <cellStyle name="Note 15 3 2 3 2 2 6" xfId="15317"/>
    <cellStyle name="Note 15 3 2 3 2 3" xfId="12492"/>
    <cellStyle name="Note 15 3 2 3 2 3 2" xfId="29099"/>
    <cellStyle name="Note 15 3 2 3 2 3 3" xfId="33929"/>
    <cellStyle name="Note 15 3 2 3 2 3 4" xfId="39405"/>
    <cellStyle name="Note 15 3 2 3 2 3 5" xfId="17340"/>
    <cellStyle name="Note 15 3 2 3 2 4" xfId="8803"/>
    <cellStyle name="Note 15 3 2 3 2 4 2" xfId="41767"/>
    <cellStyle name="Note 15 3 2 3 2 4 3" xfId="25419"/>
    <cellStyle name="Note 15 3 2 3 2 5" xfId="7641"/>
    <cellStyle name="Note 15 3 2 3 2 5 2" xfId="41396"/>
    <cellStyle name="Note 15 3 2 3 2 5 3" xfId="24260"/>
    <cellStyle name="Note 15 3 2 3 2 6" xfId="5848"/>
    <cellStyle name="Note 15 3 2 3 2 6 2" xfId="22619"/>
    <cellStyle name="Note 15 3 2 3 2 7" xfId="18651"/>
    <cellStyle name="Note 15 3 2 3 2 8" xfId="30254"/>
    <cellStyle name="Note 15 3 2 3 2 9" xfId="35586"/>
    <cellStyle name="Note 15 3 2 3 3" xfId="3775"/>
    <cellStyle name="Note 15 3 2 3 3 10" xfId="14033"/>
    <cellStyle name="Note 15 3 2 3 3 2" xfId="10848"/>
    <cellStyle name="Note 15 3 2 3 3 2 2" xfId="27455"/>
    <cellStyle name="Note 15 3 2 3 3 2 3" xfId="32280"/>
    <cellStyle name="Note 15 3 2 3 3 2 4" xfId="37753"/>
    <cellStyle name="Note 15 3 2 3 3 2 5" xfId="15696"/>
    <cellStyle name="Note 15 3 2 3 3 3" xfId="12871"/>
    <cellStyle name="Note 15 3 2 3 3 3 2" xfId="29478"/>
    <cellStyle name="Note 15 3 2 3 3 3 3" xfId="34308"/>
    <cellStyle name="Note 15 3 2 3 3 3 4" xfId="39784"/>
    <cellStyle name="Note 15 3 2 3 3 3 5" xfId="17719"/>
    <cellStyle name="Note 15 3 2 3 3 4" xfId="9182"/>
    <cellStyle name="Note 15 3 2 3 3 4 2" xfId="41824"/>
    <cellStyle name="Note 15 3 2 3 3 4 3" xfId="25798"/>
    <cellStyle name="Note 15 3 2 3 3 5" xfId="8020"/>
    <cellStyle name="Note 15 3 2 3 3 5 2" xfId="40237"/>
    <cellStyle name="Note 15 3 2 3 3 5 3" xfId="24639"/>
    <cellStyle name="Note 15 3 2 3 3 6" xfId="6354"/>
    <cellStyle name="Note 15 3 2 3 3 6 2" xfId="22998"/>
    <cellStyle name="Note 15 3 2 3 3 7" xfId="20856"/>
    <cellStyle name="Note 15 3 2 3 3 8" xfId="30633"/>
    <cellStyle name="Note 15 3 2 3 3 9" xfId="36035"/>
    <cellStyle name="Note 15 3 2 3 4" xfId="2882"/>
    <cellStyle name="Note 15 3 2 3 4 2" xfId="12108"/>
    <cellStyle name="Note 15 3 2 3 4 2 2" xfId="28715"/>
    <cellStyle name="Note 15 3 2 3 4 2 3" xfId="33545"/>
    <cellStyle name="Note 15 3 2 3 4 2 4" xfId="39021"/>
    <cellStyle name="Note 15 3 2 3 4 2 5" xfId="16956"/>
    <cellStyle name="Note 15 3 2 3 4 3" xfId="9582"/>
    <cellStyle name="Note 15 3 2 3 4 3 2" xfId="42338"/>
    <cellStyle name="Note 15 3 2 3 4 3 3" xfId="26192"/>
    <cellStyle name="Note 15 3 2 3 4 4" xfId="7257"/>
    <cellStyle name="Note 15 3 2 3 4 4 2" xfId="41752"/>
    <cellStyle name="Note 15 3 2 3 4 4 3" xfId="23876"/>
    <cellStyle name="Note 15 3 2 3 4 5" xfId="5463"/>
    <cellStyle name="Note 15 3 2 3 4 5 2" xfId="22235"/>
    <cellStyle name="Note 15 3 2 3 4 6" xfId="20092"/>
    <cellStyle name="Note 15 3 2 3 4 7" xfId="31018"/>
    <cellStyle name="Note 15 3 2 3 4 8" xfId="36424"/>
    <cellStyle name="Note 15 3 2 3 4 9" xfId="14433"/>
    <cellStyle name="Note 15 3 2 3 5" xfId="2272"/>
    <cellStyle name="Note 15 3 2 3 5 2" xfId="11642"/>
    <cellStyle name="Note 15 3 2 3 5 2 2" xfId="28249"/>
    <cellStyle name="Note 15 3 2 3 5 2 3" xfId="33079"/>
    <cellStyle name="Note 15 3 2 3 5 2 4" xfId="38555"/>
    <cellStyle name="Note 15 3 2 3 5 2 5" xfId="16490"/>
    <cellStyle name="Note 15 3 2 3 5 3" xfId="9987"/>
    <cellStyle name="Note 15 3 2 3 5 3 2" xfId="42741"/>
    <cellStyle name="Note 15 3 2 3 5 3 3" xfId="26597"/>
    <cellStyle name="Note 15 3 2 3 5 4" xfId="4854"/>
    <cellStyle name="Note 15 3 2 3 5 4 2" xfId="21768"/>
    <cellStyle name="Note 15 3 2 3 5 5" xfId="19625"/>
    <cellStyle name="Note 15 3 2 3 5 6" xfId="31423"/>
    <cellStyle name="Note 15 3 2 3 5 7" xfId="36833"/>
    <cellStyle name="Note 15 3 2 3 5 8" xfId="14838"/>
    <cellStyle name="Note 15 3 2 3 6" xfId="1781"/>
    <cellStyle name="Note 15 3 2 3 6 2" xfId="11233"/>
    <cellStyle name="Note 15 3 2 3 6 2 2" xfId="27840"/>
    <cellStyle name="Note 15 3 2 3 6 3" xfId="19142"/>
    <cellStyle name="Note 15 3 2 3 6 4" xfId="32672"/>
    <cellStyle name="Note 15 3 2 3 6 5" xfId="38148"/>
    <cellStyle name="Note 15 3 2 3 6 6" xfId="16081"/>
    <cellStyle name="Note 15 3 2 3 7" xfId="8419"/>
    <cellStyle name="Note 15 3 2 3 7 2" xfId="34538"/>
    <cellStyle name="Note 15 3 2 3 7 3" xfId="25035"/>
    <cellStyle name="Note 15 3 2 3 8" xfId="6790"/>
    <cellStyle name="Note 15 3 2 3 8 2" xfId="35356"/>
    <cellStyle name="Note 15 3 2 3 8 3" xfId="23413"/>
    <cellStyle name="Note 15 3 2 3 9" xfId="4366"/>
    <cellStyle name="Note 15 3 2 3 9 2" xfId="21281"/>
    <cellStyle name="Note 15 3 2 4" xfId="2271"/>
    <cellStyle name="Note 15 3 2 4 2" xfId="11641"/>
    <cellStyle name="Note 15 3 2 4 2 2" xfId="28248"/>
    <cellStyle name="Note 15 3 2 4 2 3" xfId="33078"/>
    <cellStyle name="Note 15 3 2 4 2 4" xfId="38554"/>
    <cellStyle name="Note 15 3 2 4 2 5" xfId="16489"/>
    <cellStyle name="Note 15 3 2 4 3" xfId="9986"/>
    <cellStyle name="Note 15 3 2 4 3 2" xfId="42740"/>
    <cellStyle name="Note 15 3 2 4 3 3" xfId="26596"/>
    <cellStyle name="Note 15 3 2 4 4" xfId="4853"/>
    <cellStyle name="Note 15 3 2 4 4 2" xfId="21767"/>
    <cellStyle name="Note 15 3 2 4 5" xfId="19624"/>
    <cellStyle name="Note 15 3 2 4 6" xfId="31422"/>
    <cellStyle name="Note 15 3 2 4 7" xfId="36832"/>
    <cellStyle name="Note 15 3 2 4 8" xfId="14837"/>
    <cellStyle name="Note 15 3 2 5" xfId="6789"/>
    <cellStyle name="Note 15 3 2 5 2" xfId="37124"/>
    <cellStyle name="Note 15 3 2 5 3" xfId="23412"/>
    <cellStyle name="Note 15 3 3" xfId="564"/>
    <cellStyle name="Note 15 3 3 10" xfId="18158"/>
    <cellStyle name="Note 15 3 3 11" xfId="29873"/>
    <cellStyle name="Note 15 3 3 12" xfId="34874"/>
    <cellStyle name="Note 15 3 3 13" xfId="13271"/>
    <cellStyle name="Note 15 3 3 2" xfId="1289"/>
    <cellStyle name="Note 15 3 3 2 10" xfId="13655"/>
    <cellStyle name="Note 15 3 3 2 2" xfId="3270"/>
    <cellStyle name="Note 15 3 3 2 2 2" xfId="10469"/>
    <cellStyle name="Note 15 3 3 2 2 2 2" xfId="27077"/>
    <cellStyle name="Note 15 3 3 2 2 3" xfId="20477"/>
    <cellStyle name="Note 15 3 3 2 2 4" xfId="31902"/>
    <cellStyle name="Note 15 3 3 2 2 5" xfId="37375"/>
    <cellStyle name="Note 15 3 3 2 2 6" xfId="15318"/>
    <cellStyle name="Note 15 3 3 2 3" xfId="12493"/>
    <cellStyle name="Note 15 3 3 2 3 2" xfId="29100"/>
    <cellStyle name="Note 15 3 3 2 3 3" xfId="33930"/>
    <cellStyle name="Note 15 3 3 2 3 4" xfId="39406"/>
    <cellStyle name="Note 15 3 3 2 3 5" xfId="17341"/>
    <cellStyle name="Note 15 3 3 2 4" xfId="8804"/>
    <cellStyle name="Note 15 3 3 2 4 2" xfId="41458"/>
    <cellStyle name="Note 15 3 3 2 4 3" xfId="25420"/>
    <cellStyle name="Note 15 3 3 2 5" xfId="7642"/>
    <cellStyle name="Note 15 3 3 2 5 2" xfId="40036"/>
    <cellStyle name="Note 15 3 3 2 5 3" xfId="24261"/>
    <cellStyle name="Note 15 3 3 2 6" xfId="5849"/>
    <cellStyle name="Note 15 3 3 2 6 2" xfId="22620"/>
    <cellStyle name="Note 15 3 3 2 7" xfId="18652"/>
    <cellStyle name="Note 15 3 3 2 8" xfId="30255"/>
    <cellStyle name="Note 15 3 3 2 9" xfId="35587"/>
    <cellStyle name="Note 15 3 3 3" xfId="3776"/>
    <cellStyle name="Note 15 3 3 3 10" xfId="14034"/>
    <cellStyle name="Note 15 3 3 3 2" xfId="10849"/>
    <cellStyle name="Note 15 3 3 3 2 2" xfId="27456"/>
    <cellStyle name="Note 15 3 3 3 2 3" xfId="32281"/>
    <cellStyle name="Note 15 3 3 3 2 4" xfId="37754"/>
    <cellStyle name="Note 15 3 3 3 2 5" xfId="15697"/>
    <cellStyle name="Note 15 3 3 3 3" xfId="12872"/>
    <cellStyle name="Note 15 3 3 3 3 2" xfId="29479"/>
    <cellStyle name="Note 15 3 3 3 3 3" xfId="34309"/>
    <cellStyle name="Note 15 3 3 3 3 4" xfId="39785"/>
    <cellStyle name="Note 15 3 3 3 3 5" xfId="17720"/>
    <cellStyle name="Note 15 3 3 3 4" xfId="9183"/>
    <cellStyle name="Note 15 3 3 3 4 2" xfId="41217"/>
    <cellStyle name="Note 15 3 3 3 4 3" xfId="25799"/>
    <cellStyle name="Note 15 3 3 3 5" xfId="8021"/>
    <cellStyle name="Note 15 3 3 3 5 2" xfId="35176"/>
    <cellStyle name="Note 15 3 3 3 5 3" xfId="24640"/>
    <cellStyle name="Note 15 3 3 3 6" xfId="6355"/>
    <cellStyle name="Note 15 3 3 3 6 2" xfId="22999"/>
    <cellStyle name="Note 15 3 3 3 7" xfId="20857"/>
    <cellStyle name="Note 15 3 3 3 8" xfId="30634"/>
    <cellStyle name="Note 15 3 3 3 9" xfId="36036"/>
    <cellStyle name="Note 15 3 3 4" xfId="2883"/>
    <cellStyle name="Note 15 3 3 4 2" xfId="12109"/>
    <cellStyle name="Note 15 3 3 4 2 2" xfId="28716"/>
    <cellStyle name="Note 15 3 3 4 2 3" xfId="33546"/>
    <cellStyle name="Note 15 3 3 4 2 4" xfId="39022"/>
    <cellStyle name="Note 15 3 3 4 2 5" xfId="16957"/>
    <cellStyle name="Note 15 3 3 4 3" xfId="9583"/>
    <cellStyle name="Note 15 3 3 4 3 2" xfId="42339"/>
    <cellStyle name="Note 15 3 3 4 3 3" xfId="26193"/>
    <cellStyle name="Note 15 3 3 4 4" xfId="7258"/>
    <cellStyle name="Note 15 3 3 4 4 2" xfId="34866"/>
    <cellStyle name="Note 15 3 3 4 4 3" xfId="23877"/>
    <cellStyle name="Note 15 3 3 4 5" xfId="5464"/>
    <cellStyle name="Note 15 3 3 4 5 2" xfId="22236"/>
    <cellStyle name="Note 15 3 3 4 6" xfId="20093"/>
    <cellStyle name="Note 15 3 3 4 7" xfId="31019"/>
    <cellStyle name="Note 15 3 3 4 8" xfId="36425"/>
    <cellStyle name="Note 15 3 3 4 9" xfId="14434"/>
    <cellStyle name="Note 15 3 3 5" xfId="2273"/>
    <cellStyle name="Note 15 3 3 5 2" xfId="11643"/>
    <cellStyle name="Note 15 3 3 5 2 2" xfId="28250"/>
    <cellStyle name="Note 15 3 3 5 2 3" xfId="33080"/>
    <cellStyle name="Note 15 3 3 5 2 4" xfId="38556"/>
    <cellStyle name="Note 15 3 3 5 2 5" xfId="16491"/>
    <cellStyle name="Note 15 3 3 5 3" xfId="9988"/>
    <cellStyle name="Note 15 3 3 5 3 2" xfId="42742"/>
    <cellStyle name="Note 15 3 3 5 3 3" xfId="26598"/>
    <cellStyle name="Note 15 3 3 5 4" xfId="4855"/>
    <cellStyle name="Note 15 3 3 5 4 2" xfId="21769"/>
    <cellStyle name="Note 15 3 3 5 5" xfId="19626"/>
    <cellStyle name="Note 15 3 3 5 6" xfId="31424"/>
    <cellStyle name="Note 15 3 3 5 7" xfId="36834"/>
    <cellStyle name="Note 15 3 3 5 8" xfId="14839"/>
    <cellStyle name="Note 15 3 3 6" xfId="1782"/>
    <cellStyle name="Note 15 3 3 6 2" xfId="11234"/>
    <cellStyle name="Note 15 3 3 6 2 2" xfId="27841"/>
    <cellStyle name="Note 15 3 3 6 3" xfId="19143"/>
    <cellStyle name="Note 15 3 3 6 4" xfId="32673"/>
    <cellStyle name="Note 15 3 3 6 5" xfId="38149"/>
    <cellStyle name="Note 15 3 3 6 6" xfId="16082"/>
    <cellStyle name="Note 15 3 3 7" xfId="8420"/>
    <cellStyle name="Note 15 3 3 7 2" xfId="35990"/>
    <cellStyle name="Note 15 3 3 7 3" xfId="25036"/>
    <cellStyle name="Note 15 3 3 8" xfId="6791"/>
    <cellStyle name="Note 15 3 3 8 2" xfId="40787"/>
    <cellStyle name="Note 15 3 3 8 3" xfId="23414"/>
    <cellStyle name="Note 15 3 3 9" xfId="4367"/>
    <cellStyle name="Note 15 3 3 9 2" xfId="21282"/>
    <cellStyle name="Note 15 3 4" xfId="1287"/>
    <cellStyle name="Note 15 3 4 2" xfId="18650"/>
    <cellStyle name="Note 15 3 5" xfId="1780"/>
    <cellStyle name="Note 15 3 5 2" xfId="19141"/>
    <cellStyle name="Note 15 3 6" xfId="4365"/>
    <cellStyle name="Note 15 3 6 2" xfId="21280"/>
    <cellStyle name="Note 15 3 7" xfId="18156"/>
    <cellStyle name="Note 15 4" xfId="565"/>
    <cellStyle name="Note 15 4 2" xfId="566"/>
    <cellStyle name="Note 15 4 3" xfId="567"/>
    <cellStyle name="Note 15 4 3 10" xfId="18159"/>
    <cellStyle name="Note 15 4 3 11" xfId="29874"/>
    <cellStyle name="Note 15 4 3 12" xfId="34877"/>
    <cellStyle name="Note 15 4 3 13" xfId="13272"/>
    <cellStyle name="Note 15 4 3 2" xfId="1290"/>
    <cellStyle name="Note 15 4 3 2 10" xfId="13656"/>
    <cellStyle name="Note 15 4 3 2 2" xfId="3271"/>
    <cellStyle name="Note 15 4 3 2 2 2" xfId="10470"/>
    <cellStyle name="Note 15 4 3 2 2 2 2" xfId="27078"/>
    <cellStyle name="Note 15 4 3 2 2 3" xfId="20478"/>
    <cellStyle name="Note 15 4 3 2 2 4" xfId="31903"/>
    <cellStyle name="Note 15 4 3 2 2 5" xfId="37376"/>
    <cellStyle name="Note 15 4 3 2 2 6" xfId="15319"/>
    <cellStyle name="Note 15 4 3 2 3" xfId="12494"/>
    <cellStyle name="Note 15 4 3 2 3 2" xfId="29101"/>
    <cellStyle name="Note 15 4 3 2 3 3" xfId="33931"/>
    <cellStyle name="Note 15 4 3 2 3 4" xfId="39407"/>
    <cellStyle name="Note 15 4 3 2 3 5" xfId="17342"/>
    <cellStyle name="Note 15 4 3 2 4" xfId="8805"/>
    <cellStyle name="Note 15 4 3 2 4 2" xfId="41346"/>
    <cellStyle name="Note 15 4 3 2 4 3" xfId="25421"/>
    <cellStyle name="Note 15 4 3 2 5" xfId="7643"/>
    <cellStyle name="Note 15 4 3 2 5 2" xfId="35044"/>
    <cellStyle name="Note 15 4 3 2 5 3" xfId="24262"/>
    <cellStyle name="Note 15 4 3 2 6" xfId="5850"/>
    <cellStyle name="Note 15 4 3 2 6 2" xfId="22621"/>
    <cellStyle name="Note 15 4 3 2 7" xfId="18653"/>
    <cellStyle name="Note 15 4 3 2 8" xfId="30256"/>
    <cellStyle name="Note 15 4 3 2 9" xfId="35588"/>
    <cellStyle name="Note 15 4 3 3" xfId="3778"/>
    <cellStyle name="Note 15 4 3 3 10" xfId="14035"/>
    <cellStyle name="Note 15 4 3 3 2" xfId="10850"/>
    <cellStyle name="Note 15 4 3 3 2 2" xfId="27457"/>
    <cellStyle name="Note 15 4 3 3 2 3" xfId="32282"/>
    <cellStyle name="Note 15 4 3 3 2 4" xfId="37755"/>
    <cellStyle name="Note 15 4 3 3 2 5" xfId="15698"/>
    <cellStyle name="Note 15 4 3 3 3" xfId="12873"/>
    <cellStyle name="Note 15 4 3 3 3 2" xfId="29480"/>
    <cellStyle name="Note 15 4 3 3 3 3" xfId="34310"/>
    <cellStyle name="Note 15 4 3 3 3 4" xfId="39786"/>
    <cellStyle name="Note 15 4 3 3 3 5" xfId="17721"/>
    <cellStyle name="Note 15 4 3 3 4" xfId="9184"/>
    <cellStyle name="Note 15 4 3 3 4 2" xfId="40394"/>
    <cellStyle name="Note 15 4 3 3 4 3" xfId="25800"/>
    <cellStyle name="Note 15 4 3 3 5" xfId="8022"/>
    <cellStyle name="Note 15 4 3 3 5 2" xfId="41860"/>
    <cellStyle name="Note 15 4 3 3 5 3" xfId="24641"/>
    <cellStyle name="Note 15 4 3 3 6" xfId="6357"/>
    <cellStyle name="Note 15 4 3 3 6 2" xfId="23000"/>
    <cellStyle name="Note 15 4 3 3 7" xfId="20858"/>
    <cellStyle name="Note 15 4 3 3 8" xfId="30635"/>
    <cellStyle name="Note 15 4 3 3 9" xfId="36037"/>
    <cellStyle name="Note 15 4 3 4" xfId="2884"/>
    <cellStyle name="Note 15 4 3 4 2" xfId="12110"/>
    <cellStyle name="Note 15 4 3 4 2 2" xfId="28717"/>
    <cellStyle name="Note 15 4 3 4 2 3" xfId="33547"/>
    <cellStyle name="Note 15 4 3 4 2 4" xfId="39023"/>
    <cellStyle name="Note 15 4 3 4 2 5" xfId="16958"/>
    <cellStyle name="Note 15 4 3 4 3" xfId="9584"/>
    <cellStyle name="Note 15 4 3 4 3 2" xfId="42340"/>
    <cellStyle name="Note 15 4 3 4 3 3" xfId="26194"/>
    <cellStyle name="Note 15 4 3 4 4" xfId="7259"/>
    <cellStyle name="Note 15 4 3 4 4 2" xfId="40200"/>
    <cellStyle name="Note 15 4 3 4 4 3" xfId="23878"/>
    <cellStyle name="Note 15 4 3 4 5" xfId="5465"/>
    <cellStyle name="Note 15 4 3 4 5 2" xfId="22237"/>
    <cellStyle name="Note 15 4 3 4 6" xfId="20094"/>
    <cellStyle name="Note 15 4 3 4 7" xfId="31020"/>
    <cellStyle name="Note 15 4 3 4 8" xfId="36426"/>
    <cellStyle name="Note 15 4 3 4 9" xfId="14435"/>
    <cellStyle name="Note 15 4 3 5" xfId="2275"/>
    <cellStyle name="Note 15 4 3 5 2" xfId="11645"/>
    <cellStyle name="Note 15 4 3 5 2 2" xfId="28252"/>
    <cellStyle name="Note 15 4 3 5 2 3" xfId="33082"/>
    <cellStyle name="Note 15 4 3 5 2 4" xfId="38558"/>
    <cellStyle name="Note 15 4 3 5 2 5" xfId="16493"/>
    <cellStyle name="Note 15 4 3 5 3" xfId="9990"/>
    <cellStyle name="Note 15 4 3 5 3 2" xfId="42744"/>
    <cellStyle name="Note 15 4 3 5 3 3" xfId="26600"/>
    <cellStyle name="Note 15 4 3 5 4" xfId="4857"/>
    <cellStyle name="Note 15 4 3 5 4 2" xfId="21771"/>
    <cellStyle name="Note 15 4 3 5 5" xfId="19628"/>
    <cellStyle name="Note 15 4 3 5 6" xfId="31426"/>
    <cellStyle name="Note 15 4 3 5 7" xfId="36836"/>
    <cellStyle name="Note 15 4 3 5 8" xfId="14841"/>
    <cellStyle name="Note 15 4 3 6" xfId="1783"/>
    <cellStyle name="Note 15 4 3 6 2" xfId="11235"/>
    <cellStyle name="Note 15 4 3 6 2 2" xfId="27842"/>
    <cellStyle name="Note 15 4 3 6 3" xfId="19144"/>
    <cellStyle name="Note 15 4 3 6 4" xfId="32674"/>
    <cellStyle name="Note 15 4 3 6 5" xfId="38150"/>
    <cellStyle name="Note 15 4 3 6 6" xfId="16083"/>
    <cellStyle name="Note 15 4 3 7" xfId="8421"/>
    <cellStyle name="Note 15 4 3 7 2" xfId="41001"/>
    <cellStyle name="Note 15 4 3 7 3" xfId="25037"/>
    <cellStyle name="Note 15 4 3 8" xfId="6793"/>
    <cellStyle name="Note 15 4 3 8 2" xfId="40189"/>
    <cellStyle name="Note 15 4 3 8 3" xfId="23416"/>
    <cellStyle name="Note 15 4 3 9" xfId="4368"/>
    <cellStyle name="Note 15 4 3 9 2" xfId="21283"/>
    <cellStyle name="Note 15 4 4" xfId="2274"/>
    <cellStyle name="Note 15 4 4 2" xfId="11644"/>
    <cellStyle name="Note 15 4 4 2 2" xfId="28251"/>
    <cellStyle name="Note 15 4 4 2 3" xfId="33081"/>
    <cellStyle name="Note 15 4 4 2 4" xfId="38557"/>
    <cellStyle name="Note 15 4 4 2 5" xfId="16492"/>
    <cellStyle name="Note 15 4 4 3" xfId="9989"/>
    <cellStyle name="Note 15 4 4 3 2" xfId="42743"/>
    <cellStyle name="Note 15 4 4 3 3" xfId="26599"/>
    <cellStyle name="Note 15 4 4 4" xfId="4856"/>
    <cellStyle name="Note 15 4 4 4 2" xfId="21770"/>
    <cellStyle name="Note 15 4 4 5" xfId="19627"/>
    <cellStyle name="Note 15 4 4 6" xfId="31425"/>
    <cellStyle name="Note 15 4 4 7" xfId="36835"/>
    <cellStyle name="Note 15 4 4 8" xfId="14840"/>
    <cellStyle name="Note 15 4 5" xfId="6792"/>
    <cellStyle name="Note 15 4 5 2" xfId="39977"/>
    <cellStyle name="Note 15 4 5 3" xfId="23415"/>
    <cellStyle name="Note 15 5" xfId="568"/>
    <cellStyle name="Note 15 5 10" xfId="18160"/>
    <cellStyle name="Note 15 5 11" xfId="29875"/>
    <cellStyle name="Note 15 5 12" xfId="34878"/>
    <cellStyle name="Note 15 5 13" xfId="13273"/>
    <cellStyle name="Note 15 5 2" xfId="1291"/>
    <cellStyle name="Note 15 5 2 10" xfId="13657"/>
    <cellStyle name="Note 15 5 2 2" xfId="3272"/>
    <cellStyle name="Note 15 5 2 2 2" xfId="10471"/>
    <cellStyle name="Note 15 5 2 2 2 2" xfId="27079"/>
    <cellStyle name="Note 15 5 2 2 3" xfId="20479"/>
    <cellStyle name="Note 15 5 2 2 4" xfId="31904"/>
    <cellStyle name="Note 15 5 2 2 5" xfId="37377"/>
    <cellStyle name="Note 15 5 2 2 6" xfId="15320"/>
    <cellStyle name="Note 15 5 2 3" xfId="12495"/>
    <cellStyle name="Note 15 5 2 3 2" xfId="29102"/>
    <cellStyle name="Note 15 5 2 3 3" xfId="33932"/>
    <cellStyle name="Note 15 5 2 3 4" xfId="39408"/>
    <cellStyle name="Note 15 5 2 3 5" xfId="17343"/>
    <cellStyle name="Note 15 5 2 4" xfId="8806"/>
    <cellStyle name="Note 15 5 2 4 2" xfId="35186"/>
    <cellStyle name="Note 15 5 2 4 3" xfId="25422"/>
    <cellStyle name="Note 15 5 2 5" xfId="7644"/>
    <cellStyle name="Note 15 5 2 5 2" xfId="39994"/>
    <cellStyle name="Note 15 5 2 5 3" xfId="24263"/>
    <cellStyle name="Note 15 5 2 6" xfId="5851"/>
    <cellStyle name="Note 15 5 2 6 2" xfId="22622"/>
    <cellStyle name="Note 15 5 2 7" xfId="18654"/>
    <cellStyle name="Note 15 5 2 8" xfId="30257"/>
    <cellStyle name="Note 15 5 2 9" xfId="35589"/>
    <cellStyle name="Note 15 5 3" xfId="3779"/>
    <cellStyle name="Note 15 5 3 10" xfId="14036"/>
    <cellStyle name="Note 15 5 3 2" xfId="10851"/>
    <cellStyle name="Note 15 5 3 2 2" xfId="27458"/>
    <cellStyle name="Note 15 5 3 2 3" xfId="32283"/>
    <cellStyle name="Note 15 5 3 2 4" xfId="37756"/>
    <cellStyle name="Note 15 5 3 2 5" xfId="15699"/>
    <cellStyle name="Note 15 5 3 3" xfId="12874"/>
    <cellStyle name="Note 15 5 3 3 2" xfId="29481"/>
    <cellStyle name="Note 15 5 3 3 3" xfId="34311"/>
    <cellStyle name="Note 15 5 3 3 4" xfId="39787"/>
    <cellStyle name="Note 15 5 3 3 5" xfId="17722"/>
    <cellStyle name="Note 15 5 3 4" xfId="9185"/>
    <cellStyle name="Note 15 5 3 4 2" xfId="40606"/>
    <cellStyle name="Note 15 5 3 4 3" xfId="25801"/>
    <cellStyle name="Note 15 5 3 5" xfId="8023"/>
    <cellStyle name="Note 15 5 3 5 2" xfId="34753"/>
    <cellStyle name="Note 15 5 3 5 3" xfId="24642"/>
    <cellStyle name="Note 15 5 3 6" xfId="6358"/>
    <cellStyle name="Note 15 5 3 6 2" xfId="23001"/>
    <cellStyle name="Note 15 5 3 7" xfId="20859"/>
    <cellStyle name="Note 15 5 3 8" xfId="30636"/>
    <cellStyle name="Note 15 5 3 9" xfId="36038"/>
    <cellStyle name="Note 15 5 4" xfId="2885"/>
    <cellStyle name="Note 15 5 4 2" xfId="12111"/>
    <cellStyle name="Note 15 5 4 2 2" xfId="28718"/>
    <cellStyle name="Note 15 5 4 2 3" xfId="33548"/>
    <cellStyle name="Note 15 5 4 2 4" xfId="39024"/>
    <cellStyle name="Note 15 5 4 2 5" xfId="16959"/>
    <cellStyle name="Note 15 5 4 3" xfId="9585"/>
    <cellStyle name="Note 15 5 4 3 2" xfId="42341"/>
    <cellStyle name="Note 15 5 4 3 3" xfId="26195"/>
    <cellStyle name="Note 15 5 4 4" xfId="7260"/>
    <cellStyle name="Note 15 5 4 4 2" xfId="34647"/>
    <cellStyle name="Note 15 5 4 4 3" xfId="23879"/>
    <cellStyle name="Note 15 5 4 5" xfId="5466"/>
    <cellStyle name="Note 15 5 4 5 2" xfId="22238"/>
    <cellStyle name="Note 15 5 4 6" xfId="20095"/>
    <cellStyle name="Note 15 5 4 7" xfId="31021"/>
    <cellStyle name="Note 15 5 4 8" xfId="36427"/>
    <cellStyle name="Note 15 5 4 9" xfId="14436"/>
    <cellStyle name="Note 15 5 5" xfId="2276"/>
    <cellStyle name="Note 15 5 5 2" xfId="11646"/>
    <cellStyle name="Note 15 5 5 2 2" xfId="28253"/>
    <cellStyle name="Note 15 5 5 2 3" xfId="33083"/>
    <cellStyle name="Note 15 5 5 2 4" xfId="38559"/>
    <cellStyle name="Note 15 5 5 2 5" xfId="16494"/>
    <cellStyle name="Note 15 5 5 3" xfId="9991"/>
    <cellStyle name="Note 15 5 5 3 2" xfId="42745"/>
    <cellStyle name="Note 15 5 5 3 3" xfId="26601"/>
    <cellStyle name="Note 15 5 5 4" xfId="4858"/>
    <cellStyle name="Note 15 5 5 4 2" xfId="21772"/>
    <cellStyle name="Note 15 5 5 5" xfId="19629"/>
    <cellStyle name="Note 15 5 5 6" xfId="31427"/>
    <cellStyle name="Note 15 5 5 7" xfId="36837"/>
    <cellStyle name="Note 15 5 5 8" xfId="14842"/>
    <cellStyle name="Note 15 5 6" xfId="1784"/>
    <cellStyle name="Note 15 5 6 2" xfId="11236"/>
    <cellStyle name="Note 15 5 6 2 2" xfId="27843"/>
    <cellStyle name="Note 15 5 6 3" xfId="19145"/>
    <cellStyle name="Note 15 5 6 4" xfId="32675"/>
    <cellStyle name="Note 15 5 6 5" xfId="38151"/>
    <cellStyle name="Note 15 5 6 6" xfId="16084"/>
    <cellStyle name="Note 15 5 7" xfId="8422"/>
    <cellStyle name="Note 15 5 7 2" xfId="40951"/>
    <cellStyle name="Note 15 5 7 3" xfId="25038"/>
    <cellStyle name="Note 15 5 8" xfId="6794"/>
    <cellStyle name="Note 15 5 8 2" xfId="40908"/>
    <cellStyle name="Note 15 5 8 3" xfId="23417"/>
    <cellStyle name="Note 15 5 9" xfId="4369"/>
    <cellStyle name="Note 15 5 9 2" xfId="21284"/>
    <cellStyle name="Note 15 6" xfId="1283"/>
    <cellStyle name="Note 15 6 2" xfId="18646"/>
    <cellStyle name="Note 15 7" xfId="1776"/>
    <cellStyle name="Note 15 7 2" xfId="19137"/>
    <cellStyle name="Note 15 8" xfId="4361"/>
    <cellStyle name="Note 15 8 2" xfId="21276"/>
    <cellStyle name="Note 15 9" xfId="18152"/>
    <cellStyle name="Note 16" xfId="569"/>
    <cellStyle name="Note 16 2" xfId="570"/>
    <cellStyle name="Note 16 2 2" xfId="571"/>
    <cellStyle name="Note 16 2 2 2" xfId="572"/>
    <cellStyle name="Note 16 2 2 3" xfId="573"/>
    <cellStyle name="Note 16 2 2 3 10" xfId="18163"/>
    <cellStyle name="Note 16 2 2 3 11" xfId="29876"/>
    <cellStyle name="Note 16 2 2 3 12" xfId="34882"/>
    <cellStyle name="Note 16 2 2 3 13" xfId="13274"/>
    <cellStyle name="Note 16 2 2 3 2" xfId="1294"/>
    <cellStyle name="Note 16 2 2 3 2 10" xfId="13658"/>
    <cellStyle name="Note 16 2 2 3 2 2" xfId="3273"/>
    <cellStyle name="Note 16 2 2 3 2 2 2" xfId="10472"/>
    <cellStyle name="Note 16 2 2 3 2 2 2 2" xfId="27080"/>
    <cellStyle name="Note 16 2 2 3 2 2 3" xfId="20480"/>
    <cellStyle name="Note 16 2 2 3 2 2 4" xfId="31905"/>
    <cellStyle name="Note 16 2 2 3 2 2 5" xfId="37378"/>
    <cellStyle name="Note 16 2 2 3 2 2 6" xfId="15321"/>
    <cellStyle name="Note 16 2 2 3 2 3" xfId="12496"/>
    <cellStyle name="Note 16 2 2 3 2 3 2" xfId="29103"/>
    <cellStyle name="Note 16 2 2 3 2 3 3" xfId="33933"/>
    <cellStyle name="Note 16 2 2 3 2 3 4" xfId="39409"/>
    <cellStyle name="Note 16 2 2 3 2 3 5" xfId="17344"/>
    <cellStyle name="Note 16 2 2 3 2 4" xfId="8807"/>
    <cellStyle name="Note 16 2 2 3 2 4 2" xfId="41446"/>
    <cellStyle name="Note 16 2 2 3 2 4 3" xfId="25423"/>
    <cellStyle name="Note 16 2 2 3 2 5" xfId="7645"/>
    <cellStyle name="Note 16 2 2 3 2 5 2" xfId="41688"/>
    <cellStyle name="Note 16 2 2 3 2 5 3" xfId="24264"/>
    <cellStyle name="Note 16 2 2 3 2 6" xfId="5852"/>
    <cellStyle name="Note 16 2 2 3 2 6 2" xfId="22623"/>
    <cellStyle name="Note 16 2 2 3 2 7" xfId="18657"/>
    <cellStyle name="Note 16 2 2 3 2 8" xfId="30258"/>
    <cellStyle name="Note 16 2 2 3 2 9" xfId="35590"/>
    <cellStyle name="Note 16 2 2 3 3" xfId="3780"/>
    <cellStyle name="Note 16 2 2 3 3 10" xfId="14037"/>
    <cellStyle name="Note 16 2 2 3 3 2" xfId="10852"/>
    <cellStyle name="Note 16 2 2 3 3 2 2" xfId="27459"/>
    <cellStyle name="Note 16 2 2 3 3 2 3" xfId="32284"/>
    <cellStyle name="Note 16 2 2 3 3 2 4" xfId="37757"/>
    <cellStyle name="Note 16 2 2 3 3 2 5" xfId="15700"/>
    <cellStyle name="Note 16 2 2 3 3 3" xfId="12875"/>
    <cellStyle name="Note 16 2 2 3 3 3 2" xfId="29482"/>
    <cellStyle name="Note 16 2 2 3 3 3 3" xfId="34312"/>
    <cellStyle name="Note 16 2 2 3 3 3 4" xfId="39788"/>
    <cellStyle name="Note 16 2 2 3 3 3 5" xfId="17723"/>
    <cellStyle name="Note 16 2 2 3 3 4" xfId="9186"/>
    <cellStyle name="Note 16 2 2 3 3 4 2" xfId="40783"/>
    <cellStyle name="Note 16 2 2 3 3 4 3" xfId="25802"/>
    <cellStyle name="Note 16 2 2 3 3 5" xfId="8024"/>
    <cellStyle name="Note 16 2 2 3 3 5 2" xfId="41269"/>
    <cellStyle name="Note 16 2 2 3 3 5 3" xfId="24643"/>
    <cellStyle name="Note 16 2 2 3 3 6" xfId="6359"/>
    <cellStyle name="Note 16 2 2 3 3 6 2" xfId="23002"/>
    <cellStyle name="Note 16 2 2 3 3 7" xfId="20860"/>
    <cellStyle name="Note 16 2 2 3 3 8" xfId="30637"/>
    <cellStyle name="Note 16 2 2 3 3 9" xfId="36039"/>
    <cellStyle name="Note 16 2 2 3 4" xfId="2886"/>
    <cellStyle name="Note 16 2 2 3 4 2" xfId="12112"/>
    <cellStyle name="Note 16 2 2 3 4 2 2" xfId="28719"/>
    <cellStyle name="Note 16 2 2 3 4 2 3" xfId="33549"/>
    <cellStyle name="Note 16 2 2 3 4 2 4" xfId="39025"/>
    <cellStyle name="Note 16 2 2 3 4 2 5" xfId="16960"/>
    <cellStyle name="Note 16 2 2 3 4 3" xfId="9586"/>
    <cellStyle name="Note 16 2 2 3 4 3 2" xfId="42342"/>
    <cellStyle name="Note 16 2 2 3 4 3 3" xfId="26196"/>
    <cellStyle name="Note 16 2 2 3 4 4" xfId="7261"/>
    <cellStyle name="Note 16 2 2 3 4 4 2" xfId="35316"/>
    <cellStyle name="Note 16 2 2 3 4 4 3" xfId="23880"/>
    <cellStyle name="Note 16 2 2 3 4 5" xfId="5467"/>
    <cellStyle name="Note 16 2 2 3 4 5 2" xfId="22239"/>
    <cellStyle name="Note 16 2 2 3 4 6" xfId="20096"/>
    <cellStyle name="Note 16 2 2 3 4 7" xfId="31022"/>
    <cellStyle name="Note 16 2 2 3 4 8" xfId="36428"/>
    <cellStyle name="Note 16 2 2 3 4 9" xfId="14437"/>
    <cellStyle name="Note 16 2 2 3 5" xfId="2278"/>
    <cellStyle name="Note 16 2 2 3 5 2" xfId="11648"/>
    <cellStyle name="Note 16 2 2 3 5 2 2" xfId="28255"/>
    <cellStyle name="Note 16 2 2 3 5 2 3" xfId="33085"/>
    <cellStyle name="Note 16 2 2 3 5 2 4" xfId="38561"/>
    <cellStyle name="Note 16 2 2 3 5 2 5" xfId="16496"/>
    <cellStyle name="Note 16 2 2 3 5 3" xfId="9993"/>
    <cellStyle name="Note 16 2 2 3 5 3 2" xfId="42747"/>
    <cellStyle name="Note 16 2 2 3 5 3 3" xfId="26603"/>
    <cellStyle name="Note 16 2 2 3 5 4" xfId="4860"/>
    <cellStyle name="Note 16 2 2 3 5 4 2" xfId="21774"/>
    <cellStyle name="Note 16 2 2 3 5 5" xfId="19631"/>
    <cellStyle name="Note 16 2 2 3 5 6" xfId="31429"/>
    <cellStyle name="Note 16 2 2 3 5 7" xfId="36839"/>
    <cellStyle name="Note 16 2 2 3 5 8" xfId="14844"/>
    <cellStyle name="Note 16 2 2 3 6" xfId="1787"/>
    <cellStyle name="Note 16 2 2 3 6 2" xfId="11237"/>
    <cellStyle name="Note 16 2 2 3 6 2 2" xfId="27844"/>
    <cellStyle name="Note 16 2 2 3 6 3" xfId="19148"/>
    <cellStyle name="Note 16 2 2 3 6 4" xfId="32676"/>
    <cellStyle name="Note 16 2 2 3 6 5" xfId="38152"/>
    <cellStyle name="Note 16 2 2 3 6 6" xfId="16085"/>
    <cellStyle name="Note 16 2 2 3 7" xfId="8423"/>
    <cellStyle name="Note 16 2 2 3 7 2" xfId="42075"/>
    <cellStyle name="Note 16 2 2 3 7 3" xfId="25039"/>
    <cellStyle name="Note 16 2 2 3 8" xfId="6796"/>
    <cellStyle name="Note 16 2 2 3 8 2" xfId="40598"/>
    <cellStyle name="Note 16 2 2 3 8 3" xfId="23419"/>
    <cellStyle name="Note 16 2 2 3 9" xfId="4372"/>
    <cellStyle name="Note 16 2 2 3 9 2" xfId="21287"/>
    <cellStyle name="Note 16 2 2 4" xfId="2277"/>
    <cellStyle name="Note 16 2 2 4 2" xfId="11647"/>
    <cellStyle name="Note 16 2 2 4 2 2" xfId="28254"/>
    <cellStyle name="Note 16 2 2 4 2 3" xfId="33084"/>
    <cellStyle name="Note 16 2 2 4 2 4" xfId="38560"/>
    <cellStyle name="Note 16 2 2 4 2 5" xfId="16495"/>
    <cellStyle name="Note 16 2 2 4 3" xfId="9992"/>
    <cellStyle name="Note 16 2 2 4 3 2" xfId="42746"/>
    <cellStyle name="Note 16 2 2 4 3 3" xfId="26602"/>
    <cellStyle name="Note 16 2 2 4 4" xfId="4859"/>
    <cellStyle name="Note 16 2 2 4 4 2" xfId="21773"/>
    <cellStyle name="Note 16 2 2 4 5" xfId="19630"/>
    <cellStyle name="Note 16 2 2 4 6" xfId="31428"/>
    <cellStyle name="Note 16 2 2 4 7" xfId="36838"/>
    <cellStyle name="Note 16 2 2 4 8" xfId="14843"/>
    <cellStyle name="Note 16 2 2 5" xfId="6795"/>
    <cellStyle name="Note 16 2 2 5 2" xfId="41243"/>
    <cellStyle name="Note 16 2 2 5 3" xfId="23418"/>
    <cellStyle name="Note 16 2 3" xfId="574"/>
    <cellStyle name="Note 16 2 3 10" xfId="18164"/>
    <cellStyle name="Note 16 2 3 11" xfId="29877"/>
    <cellStyle name="Note 16 2 3 12" xfId="34883"/>
    <cellStyle name="Note 16 2 3 13" xfId="13275"/>
    <cellStyle name="Note 16 2 3 2" xfId="1295"/>
    <cellStyle name="Note 16 2 3 2 10" xfId="13659"/>
    <cellStyle name="Note 16 2 3 2 2" xfId="3274"/>
    <cellStyle name="Note 16 2 3 2 2 2" xfId="10473"/>
    <cellStyle name="Note 16 2 3 2 2 2 2" xfId="27081"/>
    <cellStyle name="Note 16 2 3 2 2 3" xfId="20481"/>
    <cellStyle name="Note 16 2 3 2 2 4" xfId="31906"/>
    <cellStyle name="Note 16 2 3 2 2 5" xfId="37379"/>
    <cellStyle name="Note 16 2 3 2 2 6" xfId="15322"/>
    <cellStyle name="Note 16 2 3 2 3" xfId="12497"/>
    <cellStyle name="Note 16 2 3 2 3 2" xfId="29104"/>
    <cellStyle name="Note 16 2 3 2 3 3" xfId="33934"/>
    <cellStyle name="Note 16 2 3 2 3 4" xfId="39410"/>
    <cellStyle name="Note 16 2 3 2 3 5" xfId="17345"/>
    <cellStyle name="Note 16 2 3 2 4" xfId="8808"/>
    <cellStyle name="Note 16 2 3 2 4 2" xfId="42116"/>
    <cellStyle name="Note 16 2 3 2 4 3" xfId="25424"/>
    <cellStyle name="Note 16 2 3 2 5" xfId="7646"/>
    <cellStyle name="Note 16 2 3 2 5 2" xfId="41373"/>
    <cellStyle name="Note 16 2 3 2 5 3" xfId="24265"/>
    <cellStyle name="Note 16 2 3 2 6" xfId="5853"/>
    <cellStyle name="Note 16 2 3 2 6 2" xfId="22624"/>
    <cellStyle name="Note 16 2 3 2 7" xfId="18658"/>
    <cellStyle name="Note 16 2 3 2 8" xfId="30259"/>
    <cellStyle name="Note 16 2 3 2 9" xfId="35591"/>
    <cellStyle name="Note 16 2 3 3" xfId="3781"/>
    <cellStyle name="Note 16 2 3 3 10" xfId="14038"/>
    <cellStyle name="Note 16 2 3 3 2" xfId="10853"/>
    <cellStyle name="Note 16 2 3 3 2 2" xfId="27460"/>
    <cellStyle name="Note 16 2 3 3 2 3" xfId="32285"/>
    <cellStyle name="Note 16 2 3 3 2 4" xfId="37758"/>
    <cellStyle name="Note 16 2 3 3 2 5" xfId="15701"/>
    <cellStyle name="Note 16 2 3 3 3" xfId="12876"/>
    <cellStyle name="Note 16 2 3 3 3 2" xfId="29483"/>
    <cellStyle name="Note 16 2 3 3 3 3" xfId="34313"/>
    <cellStyle name="Note 16 2 3 3 3 4" xfId="39789"/>
    <cellStyle name="Note 16 2 3 3 3 5" xfId="17724"/>
    <cellStyle name="Note 16 2 3 3 4" xfId="9187"/>
    <cellStyle name="Note 16 2 3 3 4 2" xfId="41440"/>
    <cellStyle name="Note 16 2 3 3 4 3" xfId="25803"/>
    <cellStyle name="Note 16 2 3 3 5" xfId="8025"/>
    <cellStyle name="Note 16 2 3 3 5 2" xfId="36066"/>
    <cellStyle name="Note 16 2 3 3 5 3" xfId="24644"/>
    <cellStyle name="Note 16 2 3 3 6" xfId="6360"/>
    <cellStyle name="Note 16 2 3 3 6 2" xfId="23003"/>
    <cellStyle name="Note 16 2 3 3 7" xfId="20861"/>
    <cellStyle name="Note 16 2 3 3 8" xfId="30638"/>
    <cellStyle name="Note 16 2 3 3 9" xfId="36040"/>
    <cellStyle name="Note 16 2 3 4" xfId="2887"/>
    <cellStyle name="Note 16 2 3 4 2" xfId="12113"/>
    <cellStyle name="Note 16 2 3 4 2 2" xfId="28720"/>
    <cellStyle name="Note 16 2 3 4 2 3" xfId="33550"/>
    <cellStyle name="Note 16 2 3 4 2 4" xfId="39026"/>
    <cellStyle name="Note 16 2 3 4 2 5" xfId="16961"/>
    <cellStyle name="Note 16 2 3 4 3" xfId="9587"/>
    <cellStyle name="Note 16 2 3 4 3 2" xfId="42343"/>
    <cellStyle name="Note 16 2 3 4 3 3" xfId="26197"/>
    <cellStyle name="Note 16 2 3 4 4" xfId="7262"/>
    <cellStyle name="Note 16 2 3 4 4 2" xfId="42024"/>
    <cellStyle name="Note 16 2 3 4 4 3" xfId="23881"/>
    <cellStyle name="Note 16 2 3 4 5" xfId="5468"/>
    <cellStyle name="Note 16 2 3 4 5 2" xfId="22240"/>
    <cellStyle name="Note 16 2 3 4 6" xfId="20097"/>
    <cellStyle name="Note 16 2 3 4 7" xfId="31023"/>
    <cellStyle name="Note 16 2 3 4 8" xfId="36429"/>
    <cellStyle name="Note 16 2 3 4 9" xfId="14438"/>
    <cellStyle name="Note 16 2 3 5" xfId="2279"/>
    <cellStyle name="Note 16 2 3 5 2" xfId="11649"/>
    <cellStyle name="Note 16 2 3 5 2 2" xfId="28256"/>
    <cellStyle name="Note 16 2 3 5 2 3" xfId="33086"/>
    <cellStyle name="Note 16 2 3 5 2 4" xfId="38562"/>
    <cellStyle name="Note 16 2 3 5 2 5" xfId="16497"/>
    <cellStyle name="Note 16 2 3 5 3" xfId="9994"/>
    <cellStyle name="Note 16 2 3 5 3 2" xfId="42748"/>
    <cellStyle name="Note 16 2 3 5 3 3" xfId="26604"/>
    <cellStyle name="Note 16 2 3 5 4" xfId="4861"/>
    <cellStyle name="Note 16 2 3 5 4 2" xfId="21775"/>
    <cellStyle name="Note 16 2 3 5 5" xfId="19632"/>
    <cellStyle name="Note 16 2 3 5 6" xfId="31430"/>
    <cellStyle name="Note 16 2 3 5 7" xfId="36840"/>
    <cellStyle name="Note 16 2 3 5 8" xfId="14845"/>
    <cellStyle name="Note 16 2 3 6" xfId="1788"/>
    <cellStyle name="Note 16 2 3 6 2" xfId="11238"/>
    <cellStyle name="Note 16 2 3 6 2 2" xfId="27845"/>
    <cellStyle name="Note 16 2 3 6 3" xfId="19149"/>
    <cellStyle name="Note 16 2 3 6 4" xfId="32677"/>
    <cellStyle name="Note 16 2 3 6 5" xfId="38153"/>
    <cellStyle name="Note 16 2 3 6 6" xfId="16086"/>
    <cellStyle name="Note 16 2 3 7" xfId="8424"/>
    <cellStyle name="Note 16 2 3 7 2" xfId="40743"/>
    <cellStyle name="Note 16 2 3 7 3" xfId="25040"/>
    <cellStyle name="Note 16 2 3 8" xfId="6797"/>
    <cellStyle name="Note 16 2 3 8 2" xfId="41935"/>
    <cellStyle name="Note 16 2 3 8 3" xfId="23420"/>
    <cellStyle name="Note 16 2 3 9" xfId="4373"/>
    <cellStyle name="Note 16 2 3 9 2" xfId="21288"/>
    <cellStyle name="Note 16 2 4" xfId="1293"/>
    <cellStyle name="Note 16 2 4 2" xfId="18656"/>
    <cellStyle name="Note 16 2 5" xfId="1786"/>
    <cellStyle name="Note 16 2 5 2" xfId="19147"/>
    <cellStyle name="Note 16 2 6" xfId="4371"/>
    <cellStyle name="Note 16 2 6 2" xfId="21286"/>
    <cellStyle name="Note 16 2 7" xfId="18162"/>
    <cellStyle name="Note 16 3" xfId="575"/>
    <cellStyle name="Note 16 3 2" xfId="576"/>
    <cellStyle name="Note 16 3 2 2" xfId="577"/>
    <cellStyle name="Note 16 3 2 3" xfId="578"/>
    <cellStyle name="Note 16 3 2 3 10" xfId="18166"/>
    <cellStyle name="Note 16 3 2 3 11" xfId="29878"/>
    <cellStyle name="Note 16 3 2 3 12" xfId="34885"/>
    <cellStyle name="Note 16 3 2 3 13" xfId="13276"/>
    <cellStyle name="Note 16 3 2 3 2" xfId="1297"/>
    <cellStyle name="Note 16 3 2 3 2 10" xfId="13660"/>
    <cellStyle name="Note 16 3 2 3 2 2" xfId="3275"/>
    <cellStyle name="Note 16 3 2 3 2 2 2" xfId="10474"/>
    <cellStyle name="Note 16 3 2 3 2 2 2 2" xfId="27082"/>
    <cellStyle name="Note 16 3 2 3 2 2 3" xfId="20482"/>
    <cellStyle name="Note 16 3 2 3 2 2 4" xfId="31907"/>
    <cellStyle name="Note 16 3 2 3 2 2 5" xfId="37380"/>
    <cellStyle name="Note 16 3 2 3 2 2 6" xfId="15323"/>
    <cellStyle name="Note 16 3 2 3 2 3" xfId="12498"/>
    <cellStyle name="Note 16 3 2 3 2 3 2" xfId="29105"/>
    <cellStyle name="Note 16 3 2 3 2 3 3" xfId="33935"/>
    <cellStyle name="Note 16 3 2 3 2 3 4" xfId="39411"/>
    <cellStyle name="Note 16 3 2 3 2 3 5" xfId="17346"/>
    <cellStyle name="Note 16 3 2 3 2 4" xfId="8809"/>
    <cellStyle name="Note 16 3 2 3 2 4 2" xfId="35081"/>
    <cellStyle name="Note 16 3 2 3 2 4 3" xfId="25425"/>
    <cellStyle name="Note 16 3 2 3 2 5" xfId="7647"/>
    <cellStyle name="Note 16 3 2 3 2 5 2" xfId="40073"/>
    <cellStyle name="Note 16 3 2 3 2 5 3" xfId="24266"/>
    <cellStyle name="Note 16 3 2 3 2 6" xfId="5854"/>
    <cellStyle name="Note 16 3 2 3 2 6 2" xfId="22625"/>
    <cellStyle name="Note 16 3 2 3 2 7" xfId="18660"/>
    <cellStyle name="Note 16 3 2 3 2 8" xfId="30260"/>
    <cellStyle name="Note 16 3 2 3 2 9" xfId="35592"/>
    <cellStyle name="Note 16 3 2 3 3" xfId="3782"/>
    <cellStyle name="Note 16 3 2 3 3 10" xfId="14039"/>
    <cellStyle name="Note 16 3 2 3 3 2" xfId="10854"/>
    <cellStyle name="Note 16 3 2 3 3 2 2" xfId="27461"/>
    <cellStyle name="Note 16 3 2 3 3 2 3" xfId="32286"/>
    <cellStyle name="Note 16 3 2 3 3 2 4" xfId="37759"/>
    <cellStyle name="Note 16 3 2 3 3 2 5" xfId="15702"/>
    <cellStyle name="Note 16 3 2 3 3 3" xfId="12877"/>
    <cellStyle name="Note 16 3 2 3 3 3 2" xfId="29484"/>
    <cellStyle name="Note 16 3 2 3 3 3 3" xfId="34314"/>
    <cellStyle name="Note 16 3 2 3 3 3 4" xfId="39790"/>
    <cellStyle name="Note 16 3 2 3 3 3 5" xfId="17725"/>
    <cellStyle name="Note 16 3 2 3 3 4" xfId="9188"/>
    <cellStyle name="Note 16 3 2 3 3 4 2" xfId="35151"/>
    <cellStyle name="Note 16 3 2 3 3 4 3" xfId="25804"/>
    <cellStyle name="Note 16 3 2 3 3 5" xfId="8026"/>
    <cellStyle name="Note 16 3 2 3 3 5 2" xfId="35308"/>
    <cellStyle name="Note 16 3 2 3 3 5 3" xfId="24645"/>
    <cellStyle name="Note 16 3 2 3 3 6" xfId="6361"/>
    <cellStyle name="Note 16 3 2 3 3 6 2" xfId="23004"/>
    <cellStyle name="Note 16 3 2 3 3 7" xfId="20862"/>
    <cellStyle name="Note 16 3 2 3 3 8" xfId="30639"/>
    <cellStyle name="Note 16 3 2 3 3 9" xfId="36041"/>
    <cellStyle name="Note 16 3 2 3 4" xfId="2888"/>
    <cellStyle name="Note 16 3 2 3 4 2" xfId="12114"/>
    <cellStyle name="Note 16 3 2 3 4 2 2" xfId="28721"/>
    <cellStyle name="Note 16 3 2 3 4 2 3" xfId="33551"/>
    <cellStyle name="Note 16 3 2 3 4 2 4" xfId="39027"/>
    <cellStyle name="Note 16 3 2 3 4 2 5" xfId="16962"/>
    <cellStyle name="Note 16 3 2 3 4 3" xfId="9588"/>
    <cellStyle name="Note 16 3 2 3 4 3 2" xfId="42344"/>
    <cellStyle name="Note 16 3 2 3 4 3 3" xfId="26198"/>
    <cellStyle name="Note 16 3 2 3 4 4" xfId="7263"/>
    <cellStyle name="Note 16 3 2 3 4 4 2" xfId="40822"/>
    <cellStyle name="Note 16 3 2 3 4 4 3" xfId="23882"/>
    <cellStyle name="Note 16 3 2 3 4 5" xfId="5469"/>
    <cellStyle name="Note 16 3 2 3 4 5 2" xfId="22241"/>
    <cellStyle name="Note 16 3 2 3 4 6" xfId="20098"/>
    <cellStyle name="Note 16 3 2 3 4 7" xfId="31024"/>
    <cellStyle name="Note 16 3 2 3 4 8" xfId="36430"/>
    <cellStyle name="Note 16 3 2 3 4 9" xfId="14439"/>
    <cellStyle name="Note 16 3 2 3 5" xfId="2281"/>
    <cellStyle name="Note 16 3 2 3 5 2" xfId="11651"/>
    <cellStyle name="Note 16 3 2 3 5 2 2" xfId="28258"/>
    <cellStyle name="Note 16 3 2 3 5 2 3" xfId="33088"/>
    <cellStyle name="Note 16 3 2 3 5 2 4" xfId="38564"/>
    <cellStyle name="Note 16 3 2 3 5 2 5" xfId="16499"/>
    <cellStyle name="Note 16 3 2 3 5 3" xfId="9996"/>
    <cellStyle name="Note 16 3 2 3 5 3 2" xfId="42750"/>
    <cellStyle name="Note 16 3 2 3 5 3 3" xfId="26606"/>
    <cellStyle name="Note 16 3 2 3 5 4" xfId="4863"/>
    <cellStyle name="Note 16 3 2 3 5 4 2" xfId="21777"/>
    <cellStyle name="Note 16 3 2 3 5 5" xfId="19634"/>
    <cellStyle name="Note 16 3 2 3 5 6" xfId="31432"/>
    <cellStyle name="Note 16 3 2 3 5 7" xfId="36842"/>
    <cellStyle name="Note 16 3 2 3 5 8" xfId="14847"/>
    <cellStyle name="Note 16 3 2 3 6" xfId="1790"/>
    <cellStyle name="Note 16 3 2 3 6 2" xfId="11239"/>
    <cellStyle name="Note 16 3 2 3 6 2 2" xfId="27846"/>
    <cellStyle name="Note 16 3 2 3 6 3" xfId="19151"/>
    <cellStyle name="Note 16 3 2 3 6 4" xfId="32678"/>
    <cellStyle name="Note 16 3 2 3 6 5" xfId="38154"/>
    <cellStyle name="Note 16 3 2 3 6 6" xfId="16087"/>
    <cellStyle name="Note 16 3 2 3 7" xfId="8425"/>
    <cellStyle name="Note 16 3 2 3 7 2" xfId="40653"/>
    <cellStyle name="Note 16 3 2 3 7 3" xfId="25041"/>
    <cellStyle name="Note 16 3 2 3 8" xfId="6799"/>
    <cellStyle name="Note 16 3 2 3 8 2" xfId="40011"/>
    <cellStyle name="Note 16 3 2 3 8 3" xfId="23422"/>
    <cellStyle name="Note 16 3 2 3 9" xfId="4375"/>
    <cellStyle name="Note 16 3 2 3 9 2" xfId="21290"/>
    <cellStyle name="Note 16 3 2 4" xfId="2280"/>
    <cellStyle name="Note 16 3 2 4 2" xfId="11650"/>
    <cellStyle name="Note 16 3 2 4 2 2" xfId="28257"/>
    <cellStyle name="Note 16 3 2 4 2 3" xfId="33087"/>
    <cellStyle name="Note 16 3 2 4 2 4" xfId="38563"/>
    <cellStyle name="Note 16 3 2 4 2 5" xfId="16498"/>
    <cellStyle name="Note 16 3 2 4 3" xfId="9995"/>
    <cellStyle name="Note 16 3 2 4 3 2" xfId="42749"/>
    <cellStyle name="Note 16 3 2 4 3 3" xfId="26605"/>
    <cellStyle name="Note 16 3 2 4 4" xfId="4862"/>
    <cellStyle name="Note 16 3 2 4 4 2" xfId="21776"/>
    <cellStyle name="Note 16 3 2 4 5" xfId="19633"/>
    <cellStyle name="Note 16 3 2 4 6" xfId="31431"/>
    <cellStyle name="Note 16 3 2 4 7" xfId="36841"/>
    <cellStyle name="Note 16 3 2 4 8" xfId="14846"/>
    <cellStyle name="Note 16 3 2 5" xfId="6798"/>
    <cellStyle name="Note 16 3 2 5 2" xfId="35222"/>
    <cellStyle name="Note 16 3 2 5 3" xfId="23421"/>
    <cellStyle name="Note 16 3 3" xfId="579"/>
    <cellStyle name="Note 16 3 3 10" xfId="18167"/>
    <cellStyle name="Note 16 3 3 11" xfId="29879"/>
    <cellStyle name="Note 16 3 3 12" xfId="34886"/>
    <cellStyle name="Note 16 3 3 13" xfId="13277"/>
    <cellStyle name="Note 16 3 3 2" xfId="1298"/>
    <cellStyle name="Note 16 3 3 2 10" xfId="13661"/>
    <cellStyle name="Note 16 3 3 2 2" xfId="3276"/>
    <cellStyle name="Note 16 3 3 2 2 2" xfId="10475"/>
    <cellStyle name="Note 16 3 3 2 2 2 2" xfId="27083"/>
    <cellStyle name="Note 16 3 3 2 2 3" xfId="20483"/>
    <cellStyle name="Note 16 3 3 2 2 4" xfId="31908"/>
    <cellStyle name="Note 16 3 3 2 2 5" xfId="37381"/>
    <cellStyle name="Note 16 3 3 2 2 6" xfId="15324"/>
    <cellStyle name="Note 16 3 3 2 3" xfId="12499"/>
    <cellStyle name="Note 16 3 3 2 3 2" xfId="29106"/>
    <cellStyle name="Note 16 3 3 2 3 3" xfId="33936"/>
    <cellStyle name="Note 16 3 3 2 3 4" xfId="39412"/>
    <cellStyle name="Note 16 3 3 2 3 5" xfId="17347"/>
    <cellStyle name="Note 16 3 3 2 4" xfId="8810"/>
    <cellStyle name="Note 16 3 3 2 4 2" xfId="41507"/>
    <cellStyle name="Note 16 3 3 2 4 3" xfId="25426"/>
    <cellStyle name="Note 16 3 3 2 5" xfId="7648"/>
    <cellStyle name="Note 16 3 3 2 5 2" xfId="41527"/>
    <cellStyle name="Note 16 3 3 2 5 3" xfId="24267"/>
    <cellStyle name="Note 16 3 3 2 6" xfId="5855"/>
    <cellStyle name="Note 16 3 3 2 6 2" xfId="22626"/>
    <cellStyle name="Note 16 3 3 2 7" xfId="18661"/>
    <cellStyle name="Note 16 3 3 2 8" xfId="30261"/>
    <cellStyle name="Note 16 3 3 2 9" xfId="35593"/>
    <cellStyle name="Note 16 3 3 3" xfId="3783"/>
    <cellStyle name="Note 16 3 3 3 10" xfId="14040"/>
    <cellStyle name="Note 16 3 3 3 2" xfId="10855"/>
    <cellStyle name="Note 16 3 3 3 2 2" xfId="27462"/>
    <cellStyle name="Note 16 3 3 3 2 3" xfId="32287"/>
    <cellStyle name="Note 16 3 3 3 2 4" xfId="37760"/>
    <cellStyle name="Note 16 3 3 3 2 5" xfId="15703"/>
    <cellStyle name="Note 16 3 3 3 3" xfId="12878"/>
    <cellStyle name="Note 16 3 3 3 3 2" xfId="29485"/>
    <cellStyle name="Note 16 3 3 3 3 3" xfId="34315"/>
    <cellStyle name="Note 16 3 3 3 3 4" xfId="39791"/>
    <cellStyle name="Note 16 3 3 3 3 5" xfId="17726"/>
    <cellStyle name="Note 16 3 3 3 4" xfId="9189"/>
    <cellStyle name="Note 16 3 3 3 4 2" xfId="35895"/>
    <cellStyle name="Note 16 3 3 3 4 3" xfId="25805"/>
    <cellStyle name="Note 16 3 3 3 5" xfId="8027"/>
    <cellStyle name="Note 16 3 3 3 5 2" xfId="41053"/>
    <cellStyle name="Note 16 3 3 3 5 3" xfId="24646"/>
    <cellStyle name="Note 16 3 3 3 6" xfId="6362"/>
    <cellStyle name="Note 16 3 3 3 6 2" xfId="23005"/>
    <cellStyle name="Note 16 3 3 3 7" xfId="20863"/>
    <cellStyle name="Note 16 3 3 3 8" xfId="30640"/>
    <cellStyle name="Note 16 3 3 3 9" xfId="36042"/>
    <cellStyle name="Note 16 3 3 4" xfId="2889"/>
    <cellStyle name="Note 16 3 3 4 2" xfId="12115"/>
    <cellStyle name="Note 16 3 3 4 2 2" xfId="28722"/>
    <cellStyle name="Note 16 3 3 4 2 3" xfId="33552"/>
    <cellStyle name="Note 16 3 3 4 2 4" xfId="39028"/>
    <cellStyle name="Note 16 3 3 4 2 5" xfId="16963"/>
    <cellStyle name="Note 16 3 3 4 3" xfId="9589"/>
    <cellStyle name="Note 16 3 3 4 3 2" xfId="42345"/>
    <cellStyle name="Note 16 3 3 4 3 3" xfId="26199"/>
    <cellStyle name="Note 16 3 3 4 4" xfId="7264"/>
    <cellStyle name="Note 16 3 3 4 4 2" xfId="39974"/>
    <cellStyle name="Note 16 3 3 4 4 3" xfId="23883"/>
    <cellStyle name="Note 16 3 3 4 5" xfId="5470"/>
    <cellStyle name="Note 16 3 3 4 5 2" xfId="22242"/>
    <cellStyle name="Note 16 3 3 4 6" xfId="20099"/>
    <cellStyle name="Note 16 3 3 4 7" xfId="31025"/>
    <cellStyle name="Note 16 3 3 4 8" xfId="36431"/>
    <cellStyle name="Note 16 3 3 4 9" xfId="14440"/>
    <cellStyle name="Note 16 3 3 5" xfId="2282"/>
    <cellStyle name="Note 16 3 3 5 2" xfId="11652"/>
    <cellStyle name="Note 16 3 3 5 2 2" xfId="28259"/>
    <cellStyle name="Note 16 3 3 5 2 3" xfId="33089"/>
    <cellStyle name="Note 16 3 3 5 2 4" xfId="38565"/>
    <cellStyle name="Note 16 3 3 5 2 5" xfId="16500"/>
    <cellStyle name="Note 16 3 3 5 3" xfId="9997"/>
    <cellStyle name="Note 16 3 3 5 3 2" xfId="42751"/>
    <cellStyle name="Note 16 3 3 5 3 3" xfId="26607"/>
    <cellStyle name="Note 16 3 3 5 4" xfId="4864"/>
    <cellStyle name="Note 16 3 3 5 4 2" xfId="21778"/>
    <cellStyle name="Note 16 3 3 5 5" xfId="19635"/>
    <cellStyle name="Note 16 3 3 5 6" xfId="31433"/>
    <cellStyle name="Note 16 3 3 5 7" xfId="36843"/>
    <cellStyle name="Note 16 3 3 5 8" xfId="14848"/>
    <cellStyle name="Note 16 3 3 6" xfId="1791"/>
    <cellStyle name="Note 16 3 3 6 2" xfId="11240"/>
    <cellStyle name="Note 16 3 3 6 2 2" xfId="27847"/>
    <cellStyle name="Note 16 3 3 6 3" xfId="19152"/>
    <cellStyle name="Note 16 3 3 6 4" xfId="32679"/>
    <cellStyle name="Note 16 3 3 6 5" xfId="38155"/>
    <cellStyle name="Note 16 3 3 6 6" xfId="16088"/>
    <cellStyle name="Note 16 3 3 7" xfId="8426"/>
    <cellStyle name="Note 16 3 3 7 2" xfId="41126"/>
    <cellStyle name="Note 16 3 3 7 3" xfId="25042"/>
    <cellStyle name="Note 16 3 3 8" xfId="6800"/>
    <cellStyle name="Note 16 3 3 8 2" xfId="41876"/>
    <cellStyle name="Note 16 3 3 8 3" xfId="23423"/>
    <cellStyle name="Note 16 3 3 9" xfId="4376"/>
    <cellStyle name="Note 16 3 3 9 2" xfId="21291"/>
    <cellStyle name="Note 16 3 4" xfId="1296"/>
    <cellStyle name="Note 16 3 4 2" xfId="18659"/>
    <cellStyle name="Note 16 3 5" xfId="1789"/>
    <cellStyle name="Note 16 3 5 2" xfId="19150"/>
    <cellStyle name="Note 16 3 6" xfId="4374"/>
    <cellStyle name="Note 16 3 6 2" xfId="21289"/>
    <cellStyle name="Note 16 3 7" xfId="18165"/>
    <cellStyle name="Note 16 4" xfId="580"/>
    <cellStyle name="Note 16 4 2" xfId="581"/>
    <cellStyle name="Note 16 4 3" xfId="582"/>
    <cellStyle name="Note 16 4 3 10" xfId="18168"/>
    <cellStyle name="Note 16 4 3 11" xfId="29880"/>
    <cellStyle name="Note 16 4 3 12" xfId="34888"/>
    <cellStyle name="Note 16 4 3 13" xfId="13278"/>
    <cellStyle name="Note 16 4 3 2" xfId="1299"/>
    <cellStyle name="Note 16 4 3 2 10" xfId="13662"/>
    <cellStyle name="Note 16 4 3 2 2" xfId="3277"/>
    <cellStyle name="Note 16 4 3 2 2 2" xfId="10476"/>
    <cellStyle name="Note 16 4 3 2 2 2 2" xfId="27084"/>
    <cellStyle name="Note 16 4 3 2 2 3" xfId="20484"/>
    <cellStyle name="Note 16 4 3 2 2 4" xfId="31909"/>
    <cellStyle name="Note 16 4 3 2 2 5" xfId="37382"/>
    <cellStyle name="Note 16 4 3 2 2 6" xfId="15325"/>
    <cellStyle name="Note 16 4 3 2 3" xfId="12500"/>
    <cellStyle name="Note 16 4 3 2 3 2" xfId="29107"/>
    <cellStyle name="Note 16 4 3 2 3 3" xfId="33937"/>
    <cellStyle name="Note 16 4 3 2 3 4" xfId="39413"/>
    <cellStyle name="Note 16 4 3 2 3 5" xfId="17348"/>
    <cellStyle name="Note 16 4 3 2 4" xfId="8811"/>
    <cellStyle name="Note 16 4 3 2 4 2" xfId="40023"/>
    <cellStyle name="Note 16 4 3 2 4 3" xfId="25427"/>
    <cellStyle name="Note 16 4 3 2 5" xfId="7649"/>
    <cellStyle name="Note 16 4 3 2 5 2" xfId="40970"/>
    <cellStyle name="Note 16 4 3 2 5 3" xfId="24268"/>
    <cellStyle name="Note 16 4 3 2 6" xfId="5856"/>
    <cellStyle name="Note 16 4 3 2 6 2" xfId="22627"/>
    <cellStyle name="Note 16 4 3 2 7" xfId="18662"/>
    <cellStyle name="Note 16 4 3 2 8" xfId="30262"/>
    <cellStyle name="Note 16 4 3 2 9" xfId="35594"/>
    <cellStyle name="Note 16 4 3 3" xfId="3784"/>
    <cellStyle name="Note 16 4 3 3 10" xfId="14041"/>
    <cellStyle name="Note 16 4 3 3 2" xfId="10856"/>
    <cellStyle name="Note 16 4 3 3 2 2" xfId="27463"/>
    <cellStyle name="Note 16 4 3 3 2 3" xfId="32288"/>
    <cellStyle name="Note 16 4 3 3 2 4" xfId="37761"/>
    <cellStyle name="Note 16 4 3 3 2 5" xfId="15704"/>
    <cellStyle name="Note 16 4 3 3 3" xfId="12879"/>
    <cellStyle name="Note 16 4 3 3 3 2" xfId="29486"/>
    <cellStyle name="Note 16 4 3 3 3 3" xfId="34316"/>
    <cellStyle name="Note 16 4 3 3 3 4" xfId="39792"/>
    <cellStyle name="Note 16 4 3 3 3 5" xfId="17727"/>
    <cellStyle name="Note 16 4 3 3 4" xfId="9190"/>
    <cellStyle name="Note 16 4 3 3 4 2" xfId="40349"/>
    <cellStyle name="Note 16 4 3 3 4 3" xfId="25806"/>
    <cellStyle name="Note 16 4 3 3 5" xfId="8028"/>
    <cellStyle name="Note 16 4 3 3 5 2" xfId="41453"/>
    <cellStyle name="Note 16 4 3 3 5 3" xfId="24647"/>
    <cellStyle name="Note 16 4 3 3 6" xfId="6363"/>
    <cellStyle name="Note 16 4 3 3 6 2" xfId="23006"/>
    <cellStyle name="Note 16 4 3 3 7" xfId="20864"/>
    <cellStyle name="Note 16 4 3 3 8" xfId="30641"/>
    <cellStyle name="Note 16 4 3 3 9" xfId="36043"/>
    <cellStyle name="Note 16 4 3 4" xfId="2890"/>
    <cellStyle name="Note 16 4 3 4 2" xfId="12116"/>
    <cellStyle name="Note 16 4 3 4 2 2" xfId="28723"/>
    <cellStyle name="Note 16 4 3 4 2 3" xfId="33553"/>
    <cellStyle name="Note 16 4 3 4 2 4" xfId="39029"/>
    <cellStyle name="Note 16 4 3 4 2 5" xfId="16964"/>
    <cellStyle name="Note 16 4 3 4 3" xfId="9590"/>
    <cellStyle name="Note 16 4 3 4 3 2" xfId="42346"/>
    <cellStyle name="Note 16 4 3 4 3 3" xfId="26200"/>
    <cellStyle name="Note 16 4 3 4 4" xfId="7265"/>
    <cellStyle name="Note 16 4 3 4 4 2" xfId="35332"/>
    <cellStyle name="Note 16 4 3 4 4 3" xfId="23884"/>
    <cellStyle name="Note 16 4 3 4 5" xfId="5471"/>
    <cellStyle name="Note 16 4 3 4 5 2" xfId="22243"/>
    <cellStyle name="Note 16 4 3 4 6" xfId="20100"/>
    <cellStyle name="Note 16 4 3 4 7" xfId="31026"/>
    <cellStyle name="Note 16 4 3 4 8" xfId="36432"/>
    <cellStyle name="Note 16 4 3 4 9" xfId="14441"/>
    <cellStyle name="Note 16 4 3 5" xfId="2284"/>
    <cellStyle name="Note 16 4 3 5 2" xfId="11654"/>
    <cellStyle name="Note 16 4 3 5 2 2" xfId="28261"/>
    <cellStyle name="Note 16 4 3 5 2 3" xfId="33091"/>
    <cellStyle name="Note 16 4 3 5 2 4" xfId="38567"/>
    <cellStyle name="Note 16 4 3 5 2 5" xfId="16502"/>
    <cellStyle name="Note 16 4 3 5 3" xfId="9999"/>
    <cellStyle name="Note 16 4 3 5 3 2" xfId="42753"/>
    <cellStyle name="Note 16 4 3 5 3 3" xfId="26609"/>
    <cellStyle name="Note 16 4 3 5 4" xfId="4866"/>
    <cellStyle name="Note 16 4 3 5 4 2" xfId="21780"/>
    <cellStyle name="Note 16 4 3 5 5" xfId="19637"/>
    <cellStyle name="Note 16 4 3 5 6" xfId="31435"/>
    <cellStyle name="Note 16 4 3 5 7" xfId="36845"/>
    <cellStyle name="Note 16 4 3 5 8" xfId="14850"/>
    <cellStyle name="Note 16 4 3 6" xfId="1792"/>
    <cellStyle name="Note 16 4 3 6 2" xfId="11241"/>
    <cellStyle name="Note 16 4 3 6 2 2" xfId="27848"/>
    <cellStyle name="Note 16 4 3 6 3" xfId="19153"/>
    <cellStyle name="Note 16 4 3 6 4" xfId="32680"/>
    <cellStyle name="Note 16 4 3 6 5" xfId="38156"/>
    <cellStyle name="Note 16 4 3 6 6" xfId="16089"/>
    <cellStyle name="Note 16 4 3 7" xfId="8427"/>
    <cellStyle name="Note 16 4 3 7 2" xfId="40935"/>
    <cellStyle name="Note 16 4 3 7 3" xfId="25043"/>
    <cellStyle name="Note 16 4 3 8" xfId="6802"/>
    <cellStyle name="Note 16 4 3 8 2" xfId="40086"/>
    <cellStyle name="Note 16 4 3 8 3" xfId="23425"/>
    <cellStyle name="Note 16 4 3 9" xfId="4377"/>
    <cellStyle name="Note 16 4 3 9 2" xfId="21292"/>
    <cellStyle name="Note 16 4 4" xfId="2283"/>
    <cellStyle name="Note 16 4 4 2" xfId="11653"/>
    <cellStyle name="Note 16 4 4 2 2" xfId="28260"/>
    <cellStyle name="Note 16 4 4 2 3" xfId="33090"/>
    <cellStyle name="Note 16 4 4 2 4" xfId="38566"/>
    <cellStyle name="Note 16 4 4 2 5" xfId="16501"/>
    <cellStyle name="Note 16 4 4 3" xfId="9998"/>
    <cellStyle name="Note 16 4 4 3 2" xfId="42752"/>
    <cellStyle name="Note 16 4 4 3 3" xfId="26608"/>
    <cellStyle name="Note 16 4 4 4" xfId="4865"/>
    <cellStyle name="Note 16 4 4 4 2" xfId="21779"/>
    <cellStyle name="Note 16 4 4 5" xfId="19636"/>
    <cellStyle name="Note 16 4 4 6" xfId="31434"/>
    <cellStyle name="Note 16 4 4 7" xfId="36844"/>
    <cellStyle name="Note 16 4 4 8" xfId="14849"/>
    <cellStyle name="Note 16 4 5" xfId="6801"/>
    <cellStyle name="Note 16 4 5 2" xfId="40056"/>
    <cellStyle name="Note 16 4 5 3" xfId="23424"/>
    <cellStyle name="Note 16 5" xfId="583"/>
    <cellStyle name="Note 16 5 10" xfId="18169"/>
    <cellStyle name="Note 16 5 11" xfId="29881"/>
    <cellStyle name="Note 16 5 12" xfId="34889"/>
    <cellStyle name="Note 16 5 13" xfId="13279"/>
    <cellStyle name="Note 16 5 2" xfId="1300"/>
    <cellStyle name="Note 16 5 2 10" xfId="13663"/>
    <cellStyle name="Note 16 5 2 2" xfId="3278"/>
    <cellStyle name="Note 16 5 2 2 2" xfId="10477"/>
    <cellStyle name="Note 16 5 2 2 2 2" xfId="27085"/>
    <cellStyle name="Note 16 5 2 2 3" xfId="20485"/>
    <cellStyle name="Note 16 5 2 2 4" xfId="31910"/>
    <cellStyle name="Note 16 5 2 2 5" xfId="37383"/>
    <cellStyle name="Note 16 5 2 2 6" xfId="15326"/>
    <cellStyle name="Note 16 5 2 3" xfId="12501"/>
    <cellStyle name="Note 16 5 2 3 2" xfId="29108"/>
    <cellStyle name="Note 16 5 2 3 3" xfId="33938"/>
    <cellStyle name="Note 16 5 2 3 4" xfId="39414"/>
    <cellStyle name="Note 16 5 2 3 5" xfId="17349"/>
    <cellStyle name="Note 16 5 2 4" xfId="8812"/>
    <cellStyle name="Note 16 5 2 4 2" xfId="41925"/>
    <cellStyle name="Note 16 5 2 4 3" xfId="25428"/>
    <cellStyle name="Note 16 5 2 5" xfId="7650"/>
    <cellStyle name="Note 16 5 2 5 2" xfId="35182"/>
    <cellStyle name="Note 16 5 2 5 3" xfId="24269"/>
    <cellStyle name="Note 16 5 2 6" xfId="5857"/>
    <cellStyle name="Note 16 5 2 6 2" xfId="22628"/>
    <cellStyle name="Note 16 5 2 7" xfId="18663"/>
    <cellStyle name="Note 16 5 2 8" xfId="30263"/>
    <cellStyle name="Note 16 5 2 9" xfId="35595"/>
    <cellStyle name="Note 16 5 3" xfId="3785"/>
    <cellStyle name="Note 16 5 3 10" xfId="14042"/>
    <cellStyle name="Note 16 5 3 2" xfId="10857"/>
    <cellStyle name="Note 16 5 3 2 2" xfId="27464"/>
    <cellStyle name="Note 16 5 3 2 3" xfId="32289"/>
    <cellStyle name="Note 16 5 3 2 4" xfId="37762"/>
    <cellStyle name="Note 16 5 3 2 5" xfId="15705"/>
    <cellStyle name="Note 16 5 3 3" xfId="12880"/>
    <cellStyle name="Note 16 5 3 3 2" xfId="29487"/>
    <cellStyle name="Note 16 5 3 3 3" xfId="34317"/>
    <cellStyle name="Note 16 5 3 3 4" xfId="39793"/>
    <cellStyle name="Note 16 5 3 3 5" xfId="17728"/>
    <cellStyle name="Note 16 5 3 4" xfId="9191"/>
    <cellStyle name="Note 16 5 3 4 2" xfId="41760"/>
    <cellStyle name="Note 16 5 3 4 3" xfId="25807"/>
    <cellStyle name="Note 16 5 3 5" xfId="8029"/>
    <cellStyle name="Note 16 5 3 5 2" xfId="42114"/>
    <cellStyle name="Note 16 5 3 5 3" xfId="24648"/>
    <cellStyle name="Note 16 5 3 6" xfId="6364"/>
    <cellStyle name="Note 16 5 3 6 2" xfId="23007"/>
    <cellStyle name="Note 16 5 3 7" xfId="20865"/>
    <cellStyle name="Note 16 5 3 8" xfId="30642"/>
    <cellStyle name="Note 16 5 3 9" xfId="36044"/>
    <cellStyle name="Note 16 5 4" xfId="2891"/>
    <cellStyle name="Note 16 5 4 2" xfId="12117"/>
    <cellStyle name="Note 16 5 4 2 2" xfId="28724"/>
    <cellStyle name="Note 16 5 4 2 3" xfId="33554"/>
    <cellStyle name="Note 16 5 4 2 4" xfId="39030"/>
    <cellStyle name="Note 16 5 4 2 5" xfId="16965"/>
    <cellStyle name="Note 16 5 4 3" xfId="9591"/>
    <cellStyle name="Note 16 5 4 3 2" xfId="42347"/>
    <cellStyle name="Note 16 5 4 3 3" xfId="26201"/>
    <cellStyle name="Note 16 5 4 4" xfId="7266"/>
    <cellStyle name="Note 16 5 4 4 2" xfId="41299"/>
    <cellStyle name="Note 16 5 4 4 3" xfId="23885"/>
    <cellStyle name="Note 16 5 4 5" xfId="5472"/>
    <cellStyle name="Note 16 5 4 5 2" xfId="22244"/>
    <cellStyle name="Note 16 5 4 6" xfId="20101"/>
    <cellStyle name="Note 16 5 4 7" xfId="31027"/>
    <cellStyle name="Note 16 5 4 8" xfId="36433"/>
    <cellStyle name="Note 16 5 4 9" xfId="14442"/>
    <cellStyle name="Note 16 5 5" xfId="2285"/>
    <cellStyle name="Note 16 5 5 2" xfId="11655"/>
    <cellStyle name="Note 16 5 5 2 2" xfId="28262"/>
    <cellStyle name="Note 16 5 5 2 3" xfId="33092"/>
    <cellStyle name="Note 16 5 5 2 4" xfId="38568"/>
    <cellStyle name="Note 16 5 5 2 5" xfId="16503"/>
    <cellStyle name="Note 16 5 5 3" xfId="10000"/>
    <cellStyle name="Note 16 5 5 3 2" xfId="42754"/>
    <cellStyle name="Note 16 5 5 3 3" xfId="26610"/>
    <cellStyle name="Note 16 5 5 4" xfId="4867"/>
    <cellStyle name="Note 16 5 5 4 2" xfId="21781"/>
    <cellStyle name="Note 16 5 5 5" xfId="19638"/>
    <cellStyle name="Note 16 5 5 6" xfId="31436"/>
    <cellStyle name="Note 16 5 5 7" xfId="36846"/>
    <cellStyle name="Note 16 5 5 8" xfId="14851"/>
    <cellStyle name="Note 16 5 6" xfId="1793"/>
    <cellStyle name="Note 16 5 6 2" xfId="11242"/>
    <cellStyle name="Note 16 5 6 2 2" xfId="27849"/>
    <cellStyle name="Note 16 5 6 3" xfId="19154"/>
    <cellStyle name="Note 16 5 6 4" xfId="32681"/>
    <cellStyle name="Note 16 5 6 5" xfId="38157"/>
    <cellStyle name="Note 16 5 6 6" xfId="16090"/>
    <cellStyle name="Note 16 5 7" xfId="8428"/>
    <cellStyle name="Note 16 5 7 2" xfId="40007"/>
    <cellStyle name="Note 16 5 7 3" xfId="25044"/>
    <cellStyle name="Note 16 5 8" xfId="6803"/>
    <cellStyle name="Note 16 5 8 2" xfId="40172"/>
    <cellStyle name="Note 16 5 8 3" xfId="23426"/>
    <cellStyle name="Note 16 5 9" xfId="4378"/>
    <cellStyle name="Note 16 5 9 2" xfId="21293"/>
    <cellStyle name="Note 16 6" xfId="1292"/>
    <cellStyle name="Note 16 6 2" xfId="18655"/>
    <cellStyle name="Note 16 7" xfId="1785"/>
    <cellStyle name="Note 16 7 2" xfId="19146"/>
    <cellStyle name="Note 16 8" xfId="4370"/>
    <cellStyle name="Note 16 8 2" xfId="21285"/>
    <cellStyle name="Note 16 9" xfId="18161"/>
    <cellStyle name="Note 17" xfId="584"/>
    <cellStyle name="Note 17 2" xfId="585"/>
    <cellStyle name="Note 17 2 2" xfId="586"/>
    <cellStyle name="Note 17 2 2 2" xfId="587"/>
    <cellStyle name="Note 17 2 2 3" xfId="588"/>
    <cellStyle name="Note 17 2 2 3 10" xfId="18172"/>
    <cellStyle name="Note 17 2 2 3 11" xfId="29882"/>
    <cellStyle name="Note 17 2 2 3 12" xfId="34892"/>
    <cellStyle name="Note 17 2 2 3 13" xfId="13280"/>
    <cellStyle name="Note 17 2 2 3 2" xfId="1303"/>
    <cellStyle name="Note 17 2 2 3 2 10" xfId="13664"/>
    <cellStyle name="Note 17 2 2 3 2 2" xfId="3279"/>
    <cellStyle name="Note 17 2 2 3 2 2 2" xfId="10478"/>
    <cellStyle name="Note 17 2 2 3 2 2 2 2" xfId="27086"/>
    <cellStyle name="Note 17 2 2 3 2 2 3" xfId="20486"/>
    <cellStyle name="Note 17 2 2 3 2 2 4" xfId="31911"/>
    <cellStyle name="Note 17 2 2 3 2 2 5" xfId="37384"/>
    <cellStyle name="Note 17 2 2 3 2 2 6" xfId="15327"/>
    <cellStyle name="Note 17 2 2 3 2 3" xfId="12502"/>
    <cellStyle name="Note 17 2 2 3 2 3 2" xfId="29109"/>
    <cellStyle name="Note 17 2 2 3 2 3 3" xfId="33939"/>
    <cellStyle name="Note 17 2 2 3 2 3 4" xfId="39415"/>
    <cellStyle name="Note 17 2 2 3 2 3 5" xfId="17350"/>
    <cellStyle name="Note 17 2 2 3 2 4" xfId="8813"/>
    <cellStyle name="Note 17 2 2 3 2 4 2" xfId="41194"/>
    <cellStyle name="Note 17 2 2 3 2 4 3" xfId="25429"/>
    <cellStyle name="Note 17 2 2 3 2 5" xfId="7651"/>
    <cellStyle name="Note 17 2 2 3 2 5 2" xfId="35207"/>
    <cellStyle name="Note 17 2 2 3 2 5 3" xfId="24270"/>
    <cellStyle name="Note 17 2 2 3 2 6" xfId="5858"/>
    <cellStyle name="Note 17 2 2 3 2 6 2" xfId="22629"/>
    <cellStyle name="Note 17 2 2 3 2 7" xfId="18666"/>
    <cellStyle name="Note 17 2 2 3 2 8" xfId="30264"/>
    <cellStyle name="Note 17 2 2 3 2 9" xfId="35596"/>
    <cellStyle name="Note 17 2 2 3 3" xfId="3786"/>
    <cellStyle name="Note 17 2 2 3 3 10" xfId="14043"/>
    <cellStyle name="Note 17 2 2 3 3 2" xfId="10858"/>
    <cellStyle name="Note 17 2 2 3 3 2 2" xfId="27465"/>
    <cellStyle name="Note 17 2 2 3 3 2 3" xfId="32290"/>
    <cellStyle name="Note 17 2 2 3 3 2 4" xfId="37763"/>
    <cellStyle name="Note 17 2 2 3 3 2 5" xfId="15706"/>
    <cellStyle name="Note 17 2 2 3 3 3" xfId="12881"/>
    <cellStyle name="Note 17 2 2 3 3 3 2" xfId="29488"/>
    <cellStyle name="Note 17 2 2 3 3 3 3" xfId="34318"/>
    <cellStyle name="Note 17 2 2 3 3 3 4" xfId="39794"/>
    <cellStyle name="Note 17 2 2 3 3 3 5" xfId="17729"/>
    <cellStyle name="Note 17 2 2 3 3 4" xfId="9192"/>
    <cellStyle name="Note 17 2 2 3 3 4 2" xfId="40636"/>
    <cellStyle name="Note 17 2 2 3 3 4 3" xfId="25808"/>
    <cellStyle name="Note 17 2 2 3 3 5" xfId="8030"/>
    <cellStyle name="Note 17 2 2 3 3 5 2" xfId="40521"/>
    <cellStyle name="Note 17 2 2 3 3 5 3" xfId="24649"/>
    <cellStyle name="Note 17 2 2 3 3 6" xfId="6365"/>
    <cellStyle name="Note 17 2 2 3 3 6 2" xfId="23008"/>
    <cellStyle name="Note 17 2 2 3 3 7" xfId="20866"/>
    <cellStyle name="Note 17 2 2 3 3 8" xfId="30643"/>
    <cellStyle name="Note 17 2 2 3 3 9" xfId="36045"/>
    <cellStyle name="Note 17 2 2 3 4" xfId="2892"/>
    <cellStyle name="Note 17 2 2 3 4 2" xfId="12118"/>
    <cellStyle name="Note 17 2 2 3 4 2 2" xfId="28725"/>
    <cellStyle name="Note 17 2 2 3 4 2 3" xfId="33555"/>
    <cellStyle name="Note 17 2 2 3 4 2 4" xfId="39031"/>
    <cellStyle name="Note 17 2 2 3 4 2 5" xfId="16966"/>
    <cellStyle name="Note 17 2 2 3 4 3" xfId="9592"/>
    <cellStyle name="Note 17 2 2 3 4 3 2" xfId="42348"/>
    <cellStyle name="Note 17 2 2 3 4 3 3" xfId="26202"/>
    <cellStyle name="Note 17 2 2 3 4 4" xfId="7267"/>
    <cellStyle name="Note 17 2 2 3 4 4 2" xfId="40712"/>
    <cellStyle name="Note 17 2 2 3 4 4 3" xfId="23886"/>
    <cellStyle name="Note 17 2 2 3 4 5" xfId="5473"/>
    <cellStyle name="Note 17 2 2 3 4 5 2" xfId="22245"/>
    <cellStyle name="Note 17 2 2 3 4 6" xfId="20102"/>
    <cellStyle name="Note 17 2 2 3 4 7" xfId="31028"/>
    <cellStyle name="Note 17 2 2 3 4 8" xfId="36434"/>
    <cellStyle name="Note 17 2 2 3 4 9" xfId="14443"/>
    <cellStyle name="Note 17 2 2 3 5" xfId="2287"/>
    <cellStyle name="Note 17 2 2 3 5 2" xfId="11657"/>
    <cellStyle name="Note 17 2 2 3 5 2 2" xfId="28264"/>
    <cellStyle name="Note 17 2 2 3 5 2 3" xfId="33094"/>
    <cellStyle name="Note 17 2 2 3 5 2 4" xfId="38570"/>
    <cellStyle name="Note 17 2 2 3 5 2 5" xfId="16505"/>
    <cellStyle name="Note 17 2 2 3 5 3" xfId="10002"/>
    <cellStyle name="Note 17 2 2 3 5 3 2" xfId="42756"/>
    <cellStyle name="Note 17 2 2 3 5 3 3" xfId="26612"/>
    <cellStyle name="Note 17 2 2 3 5 4" xfId="4869"/>
    <cellStyle name="Note 17 2 2 3 5 4 2" xfId="21783"/>
    <cellStyle name="Note 17 2 2 3 5 5" xfId="19640"/>
    <cellStyle name="Note 17 2 2 3 5 6" xfId="31438"/>
    <cellStyle name="Note 17 2 2 3 5 7" xfId="36848"/>
    <cellStyle name="Note 17 2 2 3 5 8" xfId="14853"/>
    <cellStyle name="Note 17 2 2 3 6" xfId="1796"/>
    <cellStyle name="Note 17 2 2 3 6 2" xfId="11243"/>
    <cellStyle name="Note 17 2 2 3 6 2 2" xfId="27850"/>
    <cellStyle name="Note 17 2 2 3 6 3" xfId="19157"/>
    <cellStyle name="Note 17 2 2 3 6 4" xfId="32682"/>
    <cellStyle name="Note 17 2 2 3 6 5" xfId="38158"/>
    <cellStyle name="Note 17 2 2 3 6 6" xfId="16091"/>
    <cellStyle name="Note 17 2 2 3 7" xfId="8429"/>
    <cellStyle name="Note 17 2 2 3 7 2" xfId="40553"/>
    <cellStyle name="Note 17 2 2 3 7 3" xfId="25045"/>
    <cellStyle name="Note 17 2 2 3 8" xfId="6805"/>
    <cellStyle name="Note 17 2 2 3 8 2" xfId="35028"/>
    <cellStyle name="Note 17 2 2 3 8 3" xfId="23428"/>
    <cellStyle name="Note 17 2 2 3 9" xfId="4381"/>
    <cellStyle name="Note 17 2 2 3 9 2" xfId="21296"/>
    <cellStyle name="Note 17 2 2 4" xfId="2286"/>
    <cellStyle name="Note 17 2 2 4 2" xfId="11656"/>
    <cellStyle name="Note 17 2 2 4 2 2" xfId="28263"/>
    <cellStyle name="Note 17 2 2 4 2 3" xfId="33093"/>
    <cellStyle name="Note 17 2 2 4 2 4" xfId="38569"/>
    <cellStyle name="Note 17 2 2 4 2 5" xfId="16504"/>
    <cellStyle name="Note 17 2 2 4 3" xfId="10001"/>
    <cellStyle name="Note 17 2 2 4 3 2" xfId="42755"/>
    <cellStyle name="Note 17 2 2 4 3 3" xfId="26611"/>
    <cellStyle name="Note 17 2 2 4 4" xfId="4868"/>
    <cellStyle name="Note 17 2 2 4 4 2" xfId="21782"/>
    <cellStyle name="Note 17 2 2 4 5" xfId="19639"/>
    <cellStyle name="Note 17 2 2 4 6" xfId="31437"/>
    <cellStyle name="Note 17 2 2 4 7" xfId="36847"/>
    <cellStyle name="Note 17 2 2 4 8" xfId="14852"/>
    <cellStyle name="Note 17 2 2 5" xfId="6804"/>
    <cellStyle name="Note 17 2 2 5 2" xfId="41985"/>
    <cellStyle name="Note 17 2 2 5 3" xfId="23427"/>
    <cellStyle name="Note 17 2 3" xfId="589"/>
    <cellStyle name="Note 17 2 3 10" xfId="18173"/>
    <cellStyle name="Note 17 2 3 11" xfId="29883"/>
    <cellStyle name="Note 17 2 3 12" xfId="34893"/>
    <cellStyle name="Note 17 2 3 13" xfId="13281"/>
    <cellStyle name="Note 17 2 3 2" xfId="1304"/>
    <cellStyle name="Note 17 2 3 2 10" xfId="13665"/>
    <cellStyle name="Note 17 2 3 2 2" xfId="3280"/>
    <cellStyle name="Note 17 2 3 2 2 2" xfId="10479"/>
    <cellStyle name="Note 17 2 3 2 2 2 2" xfId="27087"/>
    <cellStyle name="Note 17 2 3 2 2 3" xfId="20487"/>
    <cellStyle name="Note 17 2 3 2 2 4" xfId="31912"/>
    <cellStyle name="Note 17 2 3 2 2 5" xfId="37385"/>
    <cellStyle name="Note 17 2 3 2 2 6" xfId="15328"/>
    <cellStyle name="Note 17 2 3 2 3" xfId="12503"/>
    <cellStyle name="Note 17 2 3 2 3 2" xfId="29110"/>
    <cellStyle name="Note 17 2 3 2 3 3" xfId="33940"/>
    <cellStyle name="Note 17 2 3 2 3 4" xfId="39416"/>
    <cellStyle name="Note 17 2 3 2 3 5" xfId="17351"/>
    <cellStyle name="Note 17 2 3 2 4" xfId="8814"/>
    <cellStyle name="Note 17 2 3 2 4 2" xfId="41033"/>
    <cellStyle name="Note 17 2 3 2 4 3" xfId="25430"/>
    <cellStyle name="Note 17 2 3 2 5" xfId="7652"/>
    <cellStyle name="Note 17 2 3 2 5 2" xfId="40486"/>
    <cellStyle name="Note 17 2 3 2 5 3" xfId="24271"/>
    <cellStyle name="Note 17 2 3 2 6" xfId="5859"/>
    <cellStyle name="Note 17 2 3 2 6 2" xfId="22630"/>
    <cellStyle name="Note 17 2 3 2 7" xfId="18667"/>
    <cellStyle name="Note 17 2 3 2 8" xfId="30265"/>
    <cellStyle name="Note 17 2 3 2 9" xfId="35597"/>
    <cellStyle name="Note 17 2 3 3" xfId="3787"/>
    <cellStyle name="Note 17 2 3 3 10" xfId="14044"/>
    <cellStyle name="Note 17 2 3 3 2" xfId="10859"/>
    <cellStyle name="Note 17 2 3 3 2 2" xfId="27466"/>
    <cellStyle name="Note 17 2 3 3 2 3" xfId="32291"/>
    <cellStyle name="Note 17 2 3 3 2 4" xfId="37764"/>
    <cellStyle name="Note 17 2 3 3 2 5" xfId="15707"/>
    <cellStyle name="Note 17 2 3 3 3" xfId="12882"/>
    <cellStyle name="Note 17 2 3 3 3 2" xfId="29489"/>
    <cellStyle name="Note 17 2 3 3 3 3" xfId="34319"/>
    <cellStyle name="Note 17 2 3 3 3 4" xfId="39795"/>
    <cellStyle name="Note 17 2 3 3 3 5" xfId="17730"/>
    <cellStyle name="Note 17 2 3 3 4" xfId="9193"/>
    <cellStyle name="Note 17 2 3 3 4 2" xfId="35218"/>
    <cellStyle name="Note 17 2 3 3 4 3" xfId="25809"/>
    <cellStyle name="Note 17 2 3 3 5" xfId="8031"/>
    <cellStyle name="Note 17 2 3 3 5 2" xfId="40090"/>
    <cellStyle name="Note 17 2 3 3 5 3" xfId="24650"/>
    <cellStyle name="Note 17 2 3 3 6" xfId="6366"/>
    <cellStyle name="Note 17 2 3 3 6 2" xfId="23009"/>
    <cellStyle name="Note 17 2 3 3 7" xfId="20867"/>
    <cellStyle name="Note 17 2 3 3 8" xfId="30644"/>
    <cellStyle name="Note 17 2 3 3 9" xfId="36046"/>
    <cellStyle name="Note 17 2 3 4" xfId="2893"/>
    <cellStyle name="Note 17 2 3 4 2" xfId="12119"/>
    <cellStyle name="Note 17 2 3 4 2 2" xfId="28726"/>
    <cellStyle name="Note 17 2 3 4 2 3" xfId="33556"/>
    <cellStyle name="Note 17 2 3 4 2 4" xfId="39032"/>
    <cellStyle name="Note 17 2 3 4 2 5" xfId="16967"/>
    <cellStyle name="Note 17 2 3 4 3" xfId="9593"/>
    <cellStyle name="Note 17 2 3 4 3 2" xfId="42349"/>
    <cellStyle name="Note 17 2 3 4 3 3" xfId="26203"/>
    <cellStyle name="Note 17 2 3 4 4" xfId="7268"/>
    <cellStyle name="Note 17 2 3 4 4 2" xfId="41693"/>
    <cellStyle name="Note 17 2 3 4 4 3" xfId="23887"/>
    <cellStyle name="Note 17 2 3 4 5" xfId="5474"/>
    <cellStyle name="Note 17 2 3 4 5 2" xfId="22246"/>
    <cellStyle name="Note 17 2 3 4 6" xfId="20103"/>
    <cellStyle name="Note 17 2 3 4 7" xfId="31029"/>
    <cellStyle name="Note 17 2 3 4 8" xfId="36435"/>
    <cellStyle name="Note 17 2 3 4 9" xfId="14444"/>
    <cellStyle name="Note 17 2 3 5" xfId="2288"/>
    <cellStyle name="Note 17 2 3 5 2" xfId="11658"/>
    <cellStyle name="Note 17 2 3 5 2 2" xfId="28265"/>
    <cellStyle name="Note 17 2 3 5 2 3" xfId="33095"/>
    <cellStyle name="Note 17 2 3 5 2 4" xfId="38571"/>
    <cellStyle name="Note 17 2 3 5 2 5" xfId="16506"/>
    <cellStyle name="Note 17 2 3 5 3" xfId="10003"/>
    <cellStyle name="Note 17 2 3 5 3 2" xfId="42757"/>
    <cellStyle name="Note 17 2 3 5 3 3" xfId="26613"/>
    <cellStyle name="Note 17 2 3 5 4" xfId="4870"/>
    <cellStyle name="Note 17 2 3 5 4 2" xfId="21784"/>
    <cellStyle name="Note 17 2 3 5 5" xfId="19641"/>
    <cellStyle name="Note 17 2 3 5 6" xfId="31439"/>
    <cellStyle name="Note 17 2 3 5 7" xfId="36849"/>
    <cellStyle name="Note 17 2 3 5 8" xfId="14854"/>
    <cellStyle name="Note 17 2 3 6" xfId="1797"/>
    <cellStyle name="Note 17 2 3 6 2" xfId="11244"/>
    <cellStyle name="Note 17 2 3 6 2 2" xfId="27851"/>
    <cellStyle name="Note 17 2 3 6 3" xfId="19158"/>
    <cellStyle name="Note 17 2 3 6 4" xfId="32683"/>
    <cellStyle name="Note 17 2 3 6 5" xfId="38159"/>
    <cellStyle name="Note 17 2 3 6 6" xfId="16092"/>
    <cellStyle name="Note 17 2 3 7" xfId="8430"/>
    <cellStyle name="Note 17 2 3 7 2" xfId="35287"/>
    <cellStyle name="Note 17 2 3 7 3" xfId="25046"/>
    <cellStyle name="Note 17 2 3 8" xfId="6806"/>
    <cellStyle name="Note 17 2 3 8 2" xfId="40847"/>
    <cellStyle name="Note 17 2 3 8 3" xfId="23429"/>
    <cellStyle name="Note 17 2 3 9" xfId="4382"/>
    <cellStyle name="Note 17 2 3 9 2" xfId="21297"/>
    <cellStyle name="Note 17 2 4" xfId="1302"/>
    <cellStyle name="Note 17 2 4 2" xfId="18665"/>
    <cellStyle name="Note 17 2 5" xfId="1795"/>
    <cellStyle name="Note 17 2 5 2" xfId="19156"/>
    <cellStyle name="Note 17 2 6" xfId="4380"/>
    <cellStyle name="Note 17 2 6 2" xfId="21295"/>
    <cellStyle name="Note 17 2 7" xfId="18171"/>
    <cellStyle name="Note 17 3" xfId="590"/>
    <cellStyle name="Note 17 3 2" xfId="591"/>
    <cellStyle name="Note 17 3 2 2" xfId="592"/>
    <cellStyle name="Note 17 3 2 3" xfId="593"/>
    <cellStyle name="Note 17 3 2 3 10" xfId="18175"/>
    <cellStyle name="Note 17 3 2 3 11" xfId="29884"/>
    <cellStyle name="Note 17 3 2 3 12" xfId="34897"/>
    <cellStyle name="Note 17 3 2 3 13" xfId="13282"/>
    <cellStyle name="Note 17 3 2 3 2" xfId="1306"/>
    <cellStyle name="Note 17 3 2 3 2 10" xfId="13666"/>
    <cellStyle name="Note 17 3 2 3 2 2" xfId="3281"/>
    <cellStyle name="Note 17 3 2 3 2 2 2" xfId="10480"/>
    <cellStyle name="Note 17 3 2 3 2 2 2 2" xfId="27088"/>
    <cellStyle name="Note 17 3 2 3 2 2 3" xfId="20488"/>
    <cellStyle name="Note 17 3 2 3 2 2 4" xfId="31913"/>
    <cellStyle name="Note 17 3 2 3 2 2 5" xfId="37386"/>
    <cellStyle name="Note 17 3 2 3 2 2 6" xfId="15329"/>
    <cellStyle name="Note 17 3 2 3 2 3" xfId="12504"/>
    <cellStyle name="Note 17 3 2 3 2 3 2" xfId="29111"/>
    <cellStyle name="Note 17 3 2 3 2 3 3" xfId="33941"/>
    <cellStyle name="Note 17 3 2 3 2 3 4" xfId="39417"/>
    <cellStyle name="Note 17 3 2 3 2 3 5" xfId="17352"/>
    <cellStyle name="Note 17 3 2 3 2 4" xfId="8815"/>
    <cellStyle name="Note 17 3 2 3 2 4 2" xfId="35200"/>
    <cellStyle name="Note 17 3 2 3 2 4 3" xfId="25431"/>
    <cellStyle name="Note 17 3 2 3 2 5" xfId="7653"/>
    <cellStyle name="Note 17 3 2 3 2 5 2" xfId="42090"/>
    <cellStyle name="Note 17 3 2 3 2 5 3" xfId="24272"/>
    <cellStyle name="Note 17 3 2 3 2 6" xfId="5860"/>
    <cellStyle name="Note 17 3 2 3 2 6 2" xfId="22631"/>
    <cellStyle name="Note 17 3 2 3 2 7" xfId="18669"/>
    <cellStyle name="Note 17 3 2 3 2 8" xfId="30266"/>
    <cellStyle name="Note 17 3 2 3 2 9" xfId="35598"/>
    <cellStyle name="Note 17 3 2 3 3" xfId="3789"/>
    <cellStyle name="Note 17 3 2 3 3 10" xfId="14045"/>
    <cellStyle name="Note 17 3 2 3 3 2" xfId="10860"/>
    <cellStyle name="Note 17 3 2 3 3 2 2" xfId="27467"/>
    <cellStyle name="Note 17 3 2 3 3 2 3" xfId="32292"/>
    <cellStyle name="Note 17 3 2 3 3 2 4" xfId="37765"/>
    <cellStyle name="Note 17 3 2 3 3 2 5" xfId="15708"/>
    <cellStyle name="Note 17 3 2 3 3 3" xfId="12883"/>
    <cellStyle name="Note 17 3 2 3 3 3 2" xfId="29490"/>
    <cellStyle name="Note 17 3 2 3 3 3 3" xfId="34320"/>
    <cellStyle name="Note 17 3 2 3 3 3 4" xfId="39796"/>
    <cellStyle name="Note 17 3 2 3 3 3 5" xfId="17731"/>
    <cellStyle name="Note 17 3 2 3 3 4" xfId="9194"/>
    <cellStyle name="Note 17 3 2 3 3 4 2" xfId="35085"/>
    <cellStyle name="Note 17 3 2 3 3 4 3" xfId="25810"/>
    <cellStyle name="Note 17 3 2 3 3 5" xfId="8032"/>
    <cellStyle name="Note 17 3 2 3 3 5 2" xfId="40670"/>
    <cellStyle name="Note 17 3 2 3 3 5 3" xfId="24651"/>
    <cellStyle name="Note 17 3 2 3 3 6" xfId="6368"/>
    <cellStyle name="Note 17 3 2 3 3 6 2" xfId="23010"/>
    <cellStyle name="Note 17 3 2 3 3 7" xfId="20868"/>
    <cellStyle name="Note 17 3 2 3 3 8" xfId="30645"/>
    <cellStyle name="Note 17 3 2 3 3 9" xfId="36048"/>
    <cellStyle name="Note 17 3 2 3 4" xfId="2894"/>
    <cellStyle name="Note 17 3 2 3 4 2" xfId="12120"/>
    <cellStyle name="Note 17 3 2 3 4 2 2" xfId="28727"/>
    <cellStyle name="Note 17 3 2 3 4 2 3" xfId="33557"/>
    <cellStyle name="Note 17 3 2 3 4 2 4" xfId="39033"/>
    <cellStyle name="Note 17 3 2 3 4 2 5" xfId="16968"/>
    <cellStyle name="Note 17 3 2 3 4 3" xfId="9594"/>
    <cellStyle name="Note 17 3 2 3 4 3 2" xfId="42350"/>
    <cellStyle name="Note 17 3 2 3 4 3 3" xfId="26204"/>
    <cellStyle name="Note 17 3 2 3 4 4" xfId="7269"/>
    <cellStyle name="Note 17 3 2 3 4 4 2" xfId="40233"/>
    <cellStyle name="Note 17 3 2 3 4 4 3" xfId="23888"/>
    <cellStyle name="Note 17 3 2 3 4 5" xfId="5475"/>
    <cellStyle name="Note 17 3 2 3 4 5 2" xfId="22247"/>
    <cellStyle name="Note 17 3 2 3 4 6" xfId="20104"/>
    <cellStyle name="Note 17 3 2 3 4 7" xfId="31030"/>
    <cellStyle name="Note 17 3 2 3 4 8" xfId="36436"/>
    <cellStyle name="Note 17 3 2 3 4 9" xfId="14445"/>
    <cellStyle name="Note 17 3 2 3 5" xfId="2290"/>
    <cellStyle name="Note 17 3 2 3 5 2" xfId="11660"/>
    <cellStyle name="Note 17 3 2 3 5 2 2" xfId="28267"/>
    <cellStyle name="Note 17 3 2 3 5 2 3" xfId="33097"/>
    <cellStyle name="Note 17 3 2 3 5 2 4" xfId="38573"/>
    <cellStyle name="Note 17 3 2 3 5 2 5" xfId="16508"/>
    <cellStyle name="Note 17 3 2 3 5 3" xfId="10005"/>
    <cellStyle name="Note 17 3 2 3 5 3 2" xfId="42759"/>
    <cellStyle name="Note 17 3 2 3 5 3 3" xfId="26615"/>
    <cellStyle name="Note 17 3 2 3 5 4" xfId="4872"/>
    <cellStyle name="Note 17 3 2 3 5 4 2" xfId="21786"/>
    <cellStyle name="Note 17 3 2 3 5 5" xfId="19643"/>
    <cellStyle name="Note 17 3 2 3 5 6" xfId="31441"/>
    <cellStyle name="Note 17 3 2 3 5 7" xfId="36851"/>
    <cellStyle name="Note 17 3 2 3 5 8" xfId="14856"/>
    <cellStyle name="Note 17 3 2 3 6" xfId="1799"/>
    <cellStyle name="Note 17 3 2 3 6 2" xfId="11245"/>
    <cellStyle name="Note 17 3 2 3 6 2 2" xfId="27852"/>
    <cellStyle name="Note 17 3 2 3 6 3" xfId="19160"/>
    <cellStyle name="Note 17 3 2 3 6 4" xfId="32684"/>
    <cellStyle name="Note 17 3 2 3 6 5" xfId="38160"/>
    <cellStyle name="Note 17 3 2 3 6 6" xfId="16093"/>
    <cellStyle name="Note 17 3 2 3 7" xfId="8431"/>
    <cellStyle name="Note 17 3 2 3 7 2" xfId="40253"/>
    <cellStyle name="Note 17 3 2 3 7 3" xfId="25047"/>
    <cellStyle name="Note 17 3 2 3 8" xfId="6808"/>
    <cellStyle name="Note 17 3 2 3 8 2" xfId="41930"/>
    <cellStyle name="Note 17 3 2 3 8 3" xfId="23431"/>
    <cellStyle name="Note 17 3 2 3 9" xfId="4384"/>
    <cellStyle name="Note 17 3 2 3 9 2" xfId="21299"/>
    <cellStyle name="Note 17 3 2 4" xfId="2289"/>
    <cellStyle name="Note 17 3 2 4 2" xfId="11659"/>
    <cellStyle name="Note 17 3 2 4 2 2" xfId="28266"/>
    <cellStyle name="Note 17 3 2 4 2 3" xfId="33096"/>
    <cellStyle name="Note 17 3 2 4 2 4" xfId="38572"/>
    <cellStyle name="Note 17 3 2 4 2 5" xfId="16507"/>
    <cellStyle name="Note 17 3 2 4 3" xfId="10004"/>
    <cellStyle name="Note 17 3 2 4 3 2" xfId="42758"/>
    <cellStyle name="Note 17 3 2 4 3 3" xfId="26614"/>
    <cellStyle name="Note 17 3 2 4 4" xfId="4871"/>
    <cellStyle name="Note 17 3 2 4 4 2" xfId="21785"/>
    <cellStyle name="Note 17 3 2 4 5" xfId="19642"/>
    <cellStyle name="Note 17 3 2 4 6" xfId="31440"/>
    <cellStyle name="Note 17 3 2 4 7" xfId="36850"/>
    <cellStyle name="Note 17 3 2 4 8" xfId="14855"/>
    <cellStyle name="Note 17 3 2 5" xfId="6807"/>
    <cellStyle name="Note 17 3 2 5 2" xfId="40135"/>
    <cellStyle name="Note 17 3 2 5 3" xfId="23430"/>
    <cellStyle name="Note 17 3 3" xfId="594"/>
    <cellStyle name="Note 17 3 3 10" xfId="18176"/>
    <cellStyle name="Note 17 3 3 11" xfId="29885"/>
    <cellStyle name="Note 17 3 3 12" xfId="34898"/>
    <cellStyle name="Note 17 3 3 13" xfId="13283"/>
    <cellStyle name="Note 17 3 3 2" xfId="1307"/>
    <cellStyle name="Note 17 3 3 2 10" xfId="13667"/>
    <cellStyle name="Note 17 3 3 2 2" xfId="3282"/>
    <cellStyle name="Note 17 3 3 2 2 2" xfId="10481"/>
    <cellStyle name="Note 17 3 3 2 2 2 2" xfId="27089"/>
    <cellStyle name="Note 17 3 3 2 2 3" xfId="20489"/>
    <cellStyle name="Note 17 3 3 2 2 4" xfId="31914"/>
    <cellStyle name="Note 17 3 3 2 2 5" xfId="37387"/>
    <cellStyle name="Note 17 3 3 2 2 6" xfId="15330"/>
    <cellStyle name="Note 17 3 3 2 3" xfId="12505"/>
    <cellStyle name="Note 17 3 3 2 3 2" xfId="29112"/>
    <cellStyle name="Note 17 3 3 2 3 3" xfId="33942"/>
    <cellStyle name="Note 17 3 3 2 3 4" xfId="39418"/>
    <cellStyle name="Note 17 3 3 2 3 5" xfId="17353"/>
    <cellStyle name="Note 17 3 3 2 4" xfId="8816"/>
    <cellStyle name="Note 17 3 3 2 4 2" xfId="37093"/>
    <cellStyle name="Note 17 3 3 2 4 3" xfId="25432"/>
    <cellStyle name="Note 17 3 3 2 5" xfId="7654"/>
    <cellStyle name="Note 17 3 3 2 5 2" xfId="41807"/>
    <cellStyle name="Note 17 3 3 2 5 3" xfId="24273"/>
    <cellStyle name="Note 17 3 3 2 6" xfId="5861"/>
    <cellStyle name="Note 17 3 3 2 6 2" xfId="22632"/>
    <cellStyle name="Note 17 3 3 2 7" xfId="18670"/>
    <cellStyle name="Note 17 3 3 2 8" xfId="30267"/>
    <cellStyle name="Note 17 3 3 2 9" xfId="35599"/>
    <cellStyle name="Note 17 3 3 3" xfId="3790"/>
    <cellStyle name="Note 17 3 3 3 10" xfId="14046"/>
    <cellStyle name="Note 17 3 3 3 2" xfId="10861"/>
    <cellStyle name="Note 17 3 3 3 2 2" xfId="27468"/>
    <cellStyle name="Note 17 3 3 3 2 3" xfId="32293"/>
    <cellStyle name="Note 17 3 3 3 2 4" xfId="37766"/>
    <cellStyle name="Note 17 3 3 3 2 5" xfId="15709"/>
    <cellStyle name="Note 17 3 3 3 3" xfId="12884"/>
    <cellStyle name="Note 17 3 3 3 3 2" xfId="29491"/>
    <cellStyle name="Note 17 3 3 3 3 3" xfId="34321"/>
    <cellStyle name="Note 17 3 3 3 3 4" xfId="39797"/>
    <cellStyle name="Note 17 3 3 3 3 5" xfId="17732"/>
    <cellStyle name="Note 17 3 3 3 4" xfId="9195"/>
    <cellStyle name="Note 17 3 3 3 4 2" xfId="41220"/>
    <cellStyle name="Note 17 3 3 3 4 3" xfId="25811"/>
    <cellStyle name="Note 17 3 3 3 5" xfId="8033"/>
    <cellStyle name="Note 17 3 3 3 5 2" xfId="40266"/>
    <cellStyle name="Note 17 3 3 3 5 3" xfId="24652"/>
    <cellStyle name="Note 17 3 3 3 6" xfId="6369"/>
    <cellStyle name="Note 17 3 3 3 6 2" xfId="23011"/>
    <cellStyle name="Note 17 3 3 3 7" xfId="20869"/>
    <cellStyle name="Note 17 3 3 3 8" xfId="30646"/>
    <cellStyle name="Note 17 3 3 3 9" xfId="36049"/>
    <cellStyle name="Note 17 3 3 4" xfId="2895"/>
    <cellStyle name="Note 17 3 3 4 2" xfId="12121"/>
    <cellStyle name="Note 17 3 3 4 2 2" xfId="28728"/>
    <cellStyle name="Note 17 3 3 4 2 3" xfId="33558"/>
    <cellStyle name="Note 17 3 3 4 2 4" xfId="39034"/>
    <cellStyle name="Note 17 3 3 4 2 5" xfId="16969"/>
    <cellStyle name="Note 17 3 3 4 3" xfId="9595"/>
    <cellStyle name="Note 17 3 3 4 3 2" xfId="42351"/>
    <cellStyle name="Note 17 3 3 4 3 3" xfId="26205"/>
    <cellStyle name="Note 17 3 3 4 4" xfId="7270"/>
    <cellStyle name="Note 17 3 3 4 4 2" xfId="34663"/>
    <cellStyle name="Note 17 3 3 4 4 3" xfId="23889"/>
    <cellStyle name="Note 17 3 3 4 5" xfId="5476"/>
    <cellStyle name="Note 17 3 3 4 5 2" xfId="22248"/>
    <cellStyle name="Note 17 3 3 4 6" xfId="20105"/>
    <cellStyle name="Note 17 3 3 4 7" xfId="31031"/>
    <cellStyle name="Note 17 3 3 4 8" xfId="36437"/>
    <cellStyle name="Note 17 3 3 4 9" xfId="14446"/>
    <cellStyle name="Note 17 3 3 5" xfId="2291"/>
    <cellStyle name="Note 17 3 3 5 2" xfId="11661"/>
    <cellStyle name="Note 17 3 3 5 2 2" xfId="28268"/>
    <cellStyle name="Note 17 3 3 5 2 3" xfId="33098"/>
    <cellStyle name="Note 17 3 3 5 2 4" xfId="38574"/>
    <cellStyle name="Note 17 3 3 5 2 5" xfId="16509"/>
    <cellStyle name="Note 17 3 3 5 3" xfId="10006"/>
    <cellStyle name="Note 17 3 3 5 3 2" xfId="42760"/>
    <cellStyle name="Note 17 3 3 5 3 3" xfId="26616"/>
    <cellStyle name="Note 17 3 3 5 4" xfId="4873"/>
    <cellStyle name="Note 17 3 3 5 4 2" xfId="21787"/>
    <cellStyle name="Note 17 3 3 5 5" xfId="19644"/>
    <cellStyle name="Note 17 3 3 5 6" xfId="31442"/>
    <cellStyle name="Note 17 3 3 5 7" xfId="36852"/>
    <cellStyle name="Note 17 3 3 5 8" xfId="14857"/>
    <cellStyle name="Note 17 3 3 6" xfId="1800"/>
    <cellStyle name="Note 17 3 3 6 2" xfId="11246"/>
    <cellStyle name="Note 17 3 3 6 2 2" xfId="27853"/>
    <cellStyle name="Note 17 3 3 6 3" xfId="19161"/>
    <cellStyle name="Note 17 3 3 6 4" xfId="32685"/>
    <cellStyle name="Note 17 3 3 6 5" xfId="38161"/>
    <cellStyle name="Note 17 3 3 6 6" xfId="16094"/>
    <cellStyle name="Note 17 3 3 7" xfId="8432"/>
    <cellStyle name="Note 17 3 3 7 2" xfId="35815"/>
    <cellStyle name="Note 17 3 3 7 3" xfId="25048"/>
    <cellStyle name="Note 17 3 3 8" xfId="6809"/>
    <cellStyle name="Note 17 3 3 8 2" xfId="41532"/>
    <cellStyle name="Note 17 3 3 8 3" xfId="23432"/>
    <cellStyle name="Note 17 3 3 9" xfId="4385"/>
    <cellStyle name="Note 17 3 3 9 2" xfId="21300"/>
    <cellStyle name="Note 17 3 4" xfId="1305"/>
    <cellStyle name="Note 17 3 4 2" xfId="18668"/>
    <cellStyle name="Note 17 3 5" xfId="1798"/>
    <cellStyle name="Note 17 3 5 2" xfId="19159"/>
    <cellStyle name="Note 17 3 6" xfId="4383"/>
    <cellStyle name="Note 17 3 6 2" xfId="21298"/>
    <cellStyle name="Note 17 3 7" xfId="18174"/>
    <cellStyle name="Note 17 4" xfId="595"/>
    <cellStyle name="Note 17 4 2" xfId="596"/>
    <cellStyle name="Note 17 4 3" xfId="597"/>
    <cellStyle name="Note 17 4 3 10" xfId="18177"/>
    <cellStyle name="Note 17 4 3 11" xfId="29886"/>
    <cellStyle name="Note 17 4 3 12" xfId="34900"/>
    <cellStyle name="Note 17 4 3 13" xfId="13284"/>
    <cellStyle name="Note 17 4 3 2" xfId="1308"/>
    <cellStyle name="Note 17 4 3 2 10" xfId="13668"/>
    <cellStyle name="Note 17 4 3 2 2" xfId="3283"/>
    <cellStyle name="Note 17 4 3 2 2 2" xfId="10482"/>
    <cellStyle name="Note 17 4 3 2 2 2 2" xfId="27090"/>
    <cellStyle name="Note 17 4 3 2 2 3" xfId="20490"/>
    <cellStyle name="Note 17 4 3 2 2 4" xfId="31915"/>
    <cellStyle name="Note 17 4 3 2 2 5" xfId="37388"/>
    <cellStyle name="Note 17 4 3 2 2 6" xfId="15331"/>
    <cellStyle name="Note 17 4 3 2 3" xfId="12506"/>
    <cellStyle name="Note 17 4 3 2 3 2" xfId="29113"/>
    <cellStyle name="Note 17 4 3 2 3 3" xfId="33943"/>
    <cellStyle name="Note 17 4 3 2 3 4" xfId="39419"/>
    <cellStyle name="Note 17 4 3 2 3 5" xfId="17354"/>
    <cellStyle name="Note 17 4 3 2 4" xfId="8817"/>
    <cellStyle name="Note 17 4 3 2 4 2" xfId="41213"/>
    <cellStyle name="Note 17 4 3 2 4 3" xfId="25433"/>
    <cellStyle name="Note 17 4 3 2 5" xfId="7655"/>
    <cellStyle name="Note 17 4 3 2 5 2" xfId="40956"/>
    <cellStyle name="Note 17 4 3 2 5 3" xfId="24274"/>
    <cellStyle name="Note 17 4 3 2 6" xfId="5862"/>
    <cellStyle name="Note 17 4 3 2 6 2" xfId="22633"/>
    <cellStyle name="Note 17 4 3 2 7" xfId="18671"/>
    <cellStyle name="Note 17 4 3 2 8" xfId="30268"/>
    <cellStyle name="Note 17 4 3 2 9" xfId="35600"/>
    <cellStyle name="Note 17 4 3 3" xfId="3791"/>
    <cellStyle name="Note 17 4 3 3 10" xfId="14047"/>
    <cellStyle name="Note 17 4 3 3 2" xfId="10862"/>
    <cellStyle name="Note 17 4 3 3 2 2" xfId="27469"/>
    <cellStyle name="Note 17 4 3 3 2 3" xfId="32294"/>
    <cellStyle name="Note 17 4 3 3 2 4" xfId="37767"/>
    <cellStyle name="Note 17 4 3 3 2 5" xfId="15710"/>
    <cellStyle name="Note 17 4 3 3 3" xfId="12885"/>
    <cellStyle name="Note 17 4 3 3 3 2" xfId="29492"/>
    <cellStyle name="Note 17 4 3 3 3 3" xfId="34322"/>
    <cellStyle name="Note 17 4 3 3 3 4" xfId="39798"/>
    <cellStyle name="Note 17 4 3 3 3 5" xfId="17733"/>
    <cellStyle name="Note 17 4 3 3 4" xfId="9196"/>
    <cellStyle name="Note 17 4 3 3 4 2" xfId="40948"/>
    <cellStyle name="Note 17 4 3 3 4 3" xfId="25812"/>
    <cellStyle name="Note 17 4 3 3 5" xfId="8034"/>
    <cellStyle name="Note 17 4 3 3 5 2" xfId="41104"/>
    <cellStyle name="Note 17 4 3 3 5 3" xfId="24653"/>
    <cellStyle name="Note 17 4 3 3 6" xfId="6370"/>
    <cellStyle name="Note 17 4 3 3 6 2" xfId="23012"/>
    <cellStyle name="Note 17 4 3 3 7" xfId="20870"/>
    <cellStyle name="Note 17 4 3 3 8" xfId="30647"/>
    <cellStyle name="Note 17 4 3 3 9" xfId="36050"/>
    <cellStyle name="Note 17 4 3 4" xfId="2896"/>
    <cellStyle name="Note 17 4 3 4 2" xfId="12122"/>
    <cellStyle name="Note 17 4 3 4 2 2" xfId="28729"/>
    <cellStyle name="Note 17 4 3 4 2 3" xfId="33559"/>
    <cellStyle name="Note 17 4 3 4 2 4" xfId="39035"/>
    <cellStyle name="Note 17 4 3 4 2 5" xfId="16970"/>
    <cellStyle name="Note 17 4 3 4 3" xfId="9596"/>
    <cellStyle name="Note 17 4 3 4 3 2" xfId="42352"/>
    <cellStyle name="Note 17 4 3 4 3 3" xfId="26206"/>
    <cellStyle name="Note 17 4 3 4 4" xfId="7271"/>
    <cellStyle name="Note 17 4 3 4 4 2" xfId="35328"/>
    <cellStyle name="Note 17 4 3 4 4 3" xfId="23890"/>
    <cellStyle name="Note 17 4 3 4 5" xfId="5477"/>
    <cellStyle name="Note 17 4 3 4 5 2" xfId="22249"/>
    <cellStyle name="Note 17 4 3 4 6" xfId="20106"/>
    <cellStyle name="Note 17 4 3 4 7" xfId="31032"/>
    <cellStyle name="Note 17 4 3 4 8" xfId="36438"/>
    <cellStyle name="Note 17 4 3 4 9" xfId="14447"/>
    <cellStyle name="Note 17 4 3 5" xfId="2293"/>
    <cellStyle name="Note 17 4 3 5 2" xfId="11663"/>
    <cellStyle name="Note 17 4 3 5 2 2" xfId="28270"/>
    <cellStyle name="Note 17 4 3 5 2 3" xfId="33100"/>
    <cellStyle name="Note 17 4 3 5 2 4" xfId="38576"/>
    <cellStyle name="Note 17 4 3 5 2 5" xfId="16511"/>
    <cellStyle name="Note 17 4 3 5 3" xfId="10008"/>
    <cellStyle name="Note 17 4 3 5 3 2" xfId="42762"/>
    <cellStyle name="Note 17 4 3 5 3 3" xfId="26618"/>
    <cellStyle name="Note 17 4 3 5 4" xfId="4875"/>
    <cellStyle name="Note 17 4 3 5 4 2" xfId="21789"/>
    <cellStyle name="Note 17 4 3 5 5" xfId="19646"/>
    <cellStyle name="Note 17 4 3 5 6" xfId="31444"/>
    <cellStyle name="Note 17 4 3 5 7" xfId="36854"/>
    <cellStyle name="Note 17 4 3 5 8" xfId="14859"/>
    <cellStyle name="Note 17 4 3 6" xfId="1801"/>
    <cellStyle name="Note 17 4 3 6 2" xfId="11247"/>
    <cellStyle name="Note 17 4 3 6 2 2" xfId="27854"/>
    <cellStyle name="Note 17 4 3 6 3" xfId="19162"/>
    <cellStyle name="Note 17 4 3 6 4" xfId="32686"/>
    <cellStyle name="Note 17 4 3 6 5" xfId="38162"/>
    <cellStyle name="Note 17 4 3 6 6" xfId="16095"/>
    <cellStyle name="Note 17 4 3 7" xfId="8433"/>
    <cellStyle name="Note 17 4 3 7 2" xfId="41996"/>
    <cellStyle name="Note 17 4 3 7 3" xfId="25049"/>
    <cellStyle name="Note 17 4 3 8" xfId="6811"/>
    <cellStyle name="Note 17 4 3 8 2" xfId="41936"/>
    <cellStyle name="Note 17 4 3 8 3" xfId="23434"/>
    <cellStyle name="Note 17 4 3 9" xfId="4386"/>
    <cellStyle name="Note 17 4 3 9 2" xfId="21301"/>
    <cellStyle name="Note 17 4 4" xfId="2292"/>
    <cellStyle name="Note 17 4 4 2" xfId="11662"/>
    <cellStyle name="Note 17 4 4 2 2" xfId="28269"/>
    <cellStyle name="Note 17 4 4 2 3" xfId="33099"/>
    <cellStyle name="Note 17 4 4 2 4" xfId="38575"/>
    <cellStyle name="Note 17 4 4 2 5" xfId="16510"/>
    <cellStyle name="Note 17 4 4 3" xfId="10007"/>
    <cellStyle name="Note 17 4 4 3 2" xfId="42761"/>
    <cellStyle name="Note 17 4 4 3 3" xfId="26617"/>
    <cellStyle name="Note 17 4 4 4" xfId="4874"/>
    <cellStyle name="Note 17 4 4 4 2" xfId="21788"/>
    <cellStyle name="Note 17 4 4 5" xfId="19645"/>
    <cellStyle name="Note 17 4 4 6" xfId="31443"/>
    <cellStyle name="Note 17 4 4 7" xfId="36853"/>
    <cellStyle name="Note 17 4 4 8" xfId="14858"/>
    <cellStyle name="Note 17 4 5" xfId="6810"/>
    <cellStyle name="Note 17 4 5 2" xfId="40701"/>
    <cellStyle name="Note 17 4 5 3" xfId="23433"/>
    <cellStyle name="Note 17 5" xfId="598"/>
    <cellStyle name="Note 17 5 10" xfId="18178"/>
    <cellStyle name="Note 17 5 11" xfId="29887"/>
    <cellStyle name="Note 17 5 12" xfId="34901"/>
    <cellStyle name="Note 17 5 13" xfId="13285"/>
    <cellStyle name="Note 17 5 2" xfId="1309"/>
    <cellStyle name="Note 17 5 2 10" xfId="13669"/>
    <cellStyle name="Note 17 5 2 2" xfId="3284"/>
    <cellStyle name="Note 17 5 2 2 2" xfId="10483"/>
    <cellStyle name="Note 17 5 2 2 2 2" xfId="27091"/>
    <cellStyle name="Note 17 5 2 2 3" xfId="20491"/>
    <cellStyle name="Note 17 5 2 2 4" xfId="31916"/>
    <cellStyle name="Note 17 5 2 2 5" xfId="37389"/>
    <cellStyle name="Note 17 5 2 2 6" xfId="15332"/>
    <cellStyle name="Note 17 5 2 3" xfId="12507"/>
    <cellStyle name="Note 17 5 2 3 2" xfId="29114"/>
    <cellStyle name="Note 17 5 2 3 3" xfId="33944"/>
    <cellStyle name="Note 17 5 2 3 4" xfId="39420"/>
    <cellStyle name="Note 17 5 2 3 5" xfId="17355"/>
    <cellStyle name="Note 17 5 2 4" xfId="8818"/>
    <cellStyle name="Note 17 5 2 4 2" xfId="41561"/>
    <cellStyle name="Note 17 5 2 4 3" xfId="25434"/>
    <cellStyle name="Note 17 5 2 5" xfId="7656"/>
    <cellStyle name="Note 17 5 2 5 2" xfId="37132"/>
    <cellStyle name="Note 17 5 2 5 3" xfId="24275"/>
    <cellStyle name="Note 17 5 2 6" xfId="5863"/>
    <cellStyle name="Note 17 5 2 6 2" xfId="22634"/>
    <cellStyle name="Note 17 5 2 7" xfId="18672"/>
    <cellStyle name="Note 17 5 2 8" xfId="30269"/>
    <cellStyle name="Note 17 5 2 9" xfId="35601"/>
    <cellStyle name="Note 17 5 3" xfId="3792"/>
    <cellStyle name="Note 17 5 3 10" xfId="14048"/>
    <cellStyle name="Note 17 5 3 2" xfId="10863"/>
    <cellStyle name="Note 17 5 3 2 2" xfId="27470"/>
    <cellStyle name="Note 17 5 3 2 3" xfId="32295"/>
    <cellStyle name="Note 17 5 3 2 4" xfId="37768"/>
    <cellStyle name="Note 17 5 3 2 5" xfId="15711"/>
    <cellStyle name="Note 17 5 3 3" xfId="12886"/>
    <cellStyle name="Note 17 5 3 3 2" xfId="29493"/>
    <cellStyle name="Note 17 5 3 3 3" xfId="34323"/>
    <cellStyle name="Note 17 5 3 3 4" xfId="39799"/>
    <cellStyle name="Note 17 5 3 3 5" xfId="17734"/>
    <cellStyle name="Note 17 5 3 4" xfId="9197"/>
    <cellStyle name="Note 17 5 3 4 2" xfId="34792"/>
    <cellStyle name="Note 17 5 3 4 3" xfId="25813"/>
    <cellStyle name="Note 17 5 3 5" xfId="8035"/>
    <cellStyle name="Note 17 5 3 5 2" xfId="34980"/>
    <cellStyle name="Note 17 5 3 5 3" xfId="24654"/>
    <cellStyle name="Note 17 5 3 6" xfId="6371"/>
    <cellStyle name="Note 17 5 3 6 2" xfId="23013"/>
    <cellStyle name="Note 17 5 3 7" xfId="20871"/>
    <cellStyle name="Note 17 5 3 8" xfId="30648"/>
    <cellStyle name="Note 17 5 3 9" xfId="36051"/>
    <cellStyle name="Note 17 5 4" xfId="2897"/>
    <cellStyle name="Note 17 5 4 2" xfId="12123"/>
    <cellStyle name="Note 17 5 4 2 2" xfId="28730"/>
    <cellStyle name="Note 17 5 4 2 3" xfId="33560"/>
    <cellStyle name="Note 17 5 4 2 4" xfId="39036"/>
    <cellStyle name="Note 17 5 4 2 5" xfId="16971"/>
    <cellStyle name="Note 17 5 4 3" xfId="9597"/>
    <cellStyle name="Note 17 5 4 3 2" xfId="42353"/>
    <cellStyle name="Note 17 5 4 3 3" xfId="26207"/>
    <cellStyle name="Note 17 5 4 4" xfId="7272"/>
    <cellStyle name="Note 17 5 4 4 2" xfId="41517"/>
    <cellStyle name="Note 17 5 4 4 3" xfId="23891"/>
    <cellStyle name="Note 17 5 4 5" xfId="5478"/>
    <cellStyle name="Note 17 5 4 5 2" xfId="22250"/>
    <cellStyle name="Note 17 5 4 6" xfId="20107"/>
    <cellStyle name="Note 17 5 4 7" xfId="31033"/>
    <cellStyle name="Note 17 5 4 8" xfId="36439"/>
    <cellStyle name="Note 17 5 4 9" xfId="14448"/>
    <cellStyle name="Note 17 5 5" xfId="2294"/>
    <cellStyle name="Note 17 5 5 2" xfId="11664"/>
    <cellStyle name="Note 17 5 5 2 2" xfId="28271"/>
    <cellStyle name="Note 17 5 5 2 3" xfId="33101"/>
    <cellStyle name="Note 17 5 5 2 4" xfId="38577"/>
    <cellStyle name="Note 17 5 5 2 5" xfId="16512"/>
    <cellStyle name="Note 17 5 5 3" xfId="10009"/>
    <cellStyle name="Note 17 5 5 3 2" xfId="42763"/>
    <cellStyle name="Note 17 5 5 3 3" xfId="26619"/>
    <cellStyle name="Note 17 5 5 4" xfId="4876"/>
    <cellStyle name="Note 17 5 5 4 2" xfId="21790"/>
    <cellStyle name="Note 17 5 5 5" xfId="19647"/>
    <cellStyle name="Note 17 5 5 6" xfId="31445"/>
    <cellStyle name="Note 17 5 5 7" xfId="36855"/>
    <cellStyle name="Note 17 5 5 8" xfId="14860"/>
    <cellStyle name="Note 17 5 6" xfId="1802"/>
    <cellStyle name="Note 17 5 6 2" xfId="11248"/>
    <cellStyle name="Note 17 5 6 2 2" xfId="27855"/>
    <cellStyle name="Note 17 5 6 3" xfId="19163"/>
    <cellStyle name="Note 17 5 6 4" xfId="32687"/>
    <cellStyle name="Note 17 5 6 5" xfId="38163"/>
    <cellStyle name="Note 17 5 6 6" xfId="16096"/>
    <cellStyle name="Note 17 5 7" xfId="8434"/>
    <cellStyle name="Note 17 5 7 2" xfId="40505"/>
    <cellStyle name="Note 17 5 7 3" xfId="25050"/>
    <cellStyle name="Note 17 5 8" xfId="6812"/>
    <cellStyle name="Note 17 5 8 2" xfId="40470"/>
    <cellStyle name="Note 17 5 8 3" xfId="23435"/>
    <cellStyle name="Note 17 5 9" xfId="4387"/>
    <cellStyle name="Note 17 5 9 2" xfId="21302"/>
    <cellStyle name="Note 17 6" xfId="1301"/>
    <cellStyle name="Note 17 6 2" xfId="18664"/>
    <cellStyle name="Note 17 7" xfId="1794"/>
    <cellStyle name="Note 17 7 2" xfId="19155"/>
    <cellStyle name="Note 17 8" xfId="4379"/>
    <cellStyle name="Note 17 8 2" xfId="21294"/>
    <cellStyle name="Note 17 9" xfId="18170"/>
    <cellStyle name="Note 18" xfId="599"/>
    <cellStyle name="Note 18 2" xfId="600"/>
    <cellStyle name="Note 18 2 2" xfId="601"/>
    <cellStyle name="Note 18 2 2 2" xfId="602"/>
    <cellStyle name="Note 18 2 2 3" xfId="603"/>
    <cellStyle name="Note 18 2 2 3 10" xfId="18181"/>
    <cellStyle name="Note 18 2 2 3 11" xfId="29888"/>
    <cellStyle name="Note 18 2 2 3 12" xfId="34905"/>
    <cellStyle name="Note 18 2 2 3 13" xfId="13286"/>
    <cellStyle name="Note 18 2 2 3 2" xfId="1312"/>
    <cellStyle name="Note 18 2 2 3 2 10" xfId="13670"/>
    <cellStyle name="Note 18 2 2 3 2 2" xfId="3285"/>
    <cellStyle name="Note 18 2 2 3 2 2 2" xfId="10484"/>
    <cellStyle name="Note 18 2 2 3 2 2 2 2" xfId="27092"/>
    <cellStyle name="Note 18 2 2 3 2 2 3" xfId="20492"/>
    <cellStyle name="Note 18 2 2 3 2 2 4" xfId="31917"/>
    <cellStyle name="Note 18 2 2 3 2 2 5" xfId="37390"/>
    <cellStyle name="Note 18 2 2 3 2 2 6" xfId="15333"/>
    <cellStyle name="Note 18 2 2 3 2 3" xfId="12508"/>
    <cellStyle name="Note 18 2 2 3 2 3 2" xfId="29115"/>
    <cellStyle name="Note 18 2 2 3 2 3 3" xfId="33945"/>
    <cellStyle name="Note 18 2 2 3 2 3 4" xfId="39421"/>
    <cellStyle name="Note 18 2 2 3 2 3 5" xfId="17356"/>
    <cellStyle name="Note 18 2 2 3 2 4" xfId="8819"/>
    <cellStyle name="Note 18 2 2 3 2 4 2" xfId="37152"/>
    <cellStyle name="Note 18 2 2 3 2 4 3" xfId="25435"/>
    <cellStyle name="Note 18 2 2 3 2 5" xfId="7657"/>
    <cellStyle name="Note 18 2 2 3 2 5 2" xfId="35219"/>
    <cellStyle name="Note 18 2 2 3 2 5 3" xfId="24276"/>
    <cellStyle name="Note 18 2 2 3 2 6" xfId="5864"/>
    <cellStyle name="Note 18 2 2 3 2 6 2" xfId="22635"/>
    <cellStyle name="Note 18 2 2 3 2 7" xfId="18675"/>
    <cellStyle name="Note 18 2 2 3 2 8" xfId="30270"/>
    <cellStyle name="Note 18 2 2 3 2 9" xfId="35602"/>
    <cellStyle name="Note 18 2 2 3 3" xfId="3793"/>
    <cellStyle name="Note 18 2 2 3 3 10" xfId="14049"/>
    <cellStyle name="Note 18 2 2 3 3 2" xfId="10864"/>
    <cellStyle name="Note 18 2 2 3 3 2 2" xfId="27471"/>
    <cellStyle name="Note 18 2 2 3 3 2 3" xfId="32296"/>
    <cellStyle name="Note 18 2 2 3 3 2 4" xfId="37769"/>
    <cellStyle name="Note 18 2 2 3 3 2 5" xfId="15712"/>
    <cellStyle name="Note 18 2 2 3 3 3" xfId="12887"/>
    <cellStyle name="Note 18 2 2 3 3 3 2" xfId="29494"/>
    <cellStyle name="Note 18 2 2 3 3 3 3" xfId="34324"/>
    <cellStyle name="Note 18 2 2 3 3 3 4" xfId="39800"/>
    <cellStyle name="Note 18 2 2 3 3 3 5" xfId="17735"/>
    <cellStyle name="Note 18 2 2 3 3 4" xfId="9198"/>
    <cellStyle name="Note 18 2 2 3 3 4 2" xfId="40231"/>
    <cellStyle name="Note 18 2 2 3 3 4 3" xfId="25814"/>
    <cellStyle name="Note 18 2 2 3 3 5" xfId="8036"/>
    <cellStyle name="Note 18 2 2 3 3 5 2" xfId="39972"/>
    <cellStyle name="Note 18 2 2 3 3 5 3" xfId="24655"/>
    <cellStyle name="Note 18 2 2 3 3 6" xfId="6372"/>
    <cellStyle name="Note 18 2 2 3 3 6 2" xfId="23014"/>
    <cellStyle name="Note 18 2 2 3 3 7" xfId="20872"/>
    <cellStyle name="Note 18 2 2 3 3 8" xfId="30649"/>
    <cellStyle name="Note 18 2 2 3 3 9" xfId="36052"/>
    <cellStyle name="Note 18 2 2 3 4" xfId="2898"/>
    <cellStyle name="Note 18 2 2 3 4 2" xfId="12124"/>
    <cellStyle name="Note 18 2 2 3 4 2 2" xfId="28731"/>
    <cellStyle name="Note 18 2 2 3 4 2 3" xfId="33561"/>
    <cellStyle name="Note 18 2 2 3 4 2 4" xfId="39037"/>
    <cellStyle name="Note 18 2 2 3 4 2 5" xfId="16972"/>
    <cellStyle name="Note 18 2 2 3 4 3" xfId="9598"/>
    <cellStyle name="Note 18 2 2 3 4 3 2" xfId="42354"/>
    <cellStyle name="Note 18 2 2 3 4 3 3" xfId="26208"/>
    <cellStyle name="Note 18 2 2 3 4 4" xfId="7273"/>
    <cellStyle name="Note 18 2 2 3 4 4 2" xfId="34938"/>
    <cellStyle name="Note 18 2 2 3 4 4 3" xfId="23892"/>
    <cellStyle name="Note 18 2 2 3 4 5" xfId="5479"/>
    <cellStyle name="Note 18 2 2 3 4 5 2" xfId="22251"/>
    <cellStyle name="Note 18 2 2 3 4 6" xfId="20108"/>
    <cellStyle name="Note 18 2 2 3 4 7" xfId="31034"/>
    <cellStyle name="Note 18 2 2 3 4 8" xfId="36440"/>
    <cellStyle name="Note 18 2 2 3 4 9" xfId="14449"/>
    <cellStyle name="Note 18 2 2 3 5" xfId="2296"/>
    <cellStyle name="Note 18 2 2 3 5 2" xfId="11666"/>
    <cellStyle name="Note 18 2 2 3 5 2 2" xfId="28273"/>
    <cellStyle name="Note 18 2 2 3 5 2 3" xfId="33103"/>
    <cellStyle name="Note 18 2 2 3 5 2 4" xfId="38579"/>
    <cellStyle name="Note 18 2 2 3 5 2 5" xfId="16514"/>
    <cellStyle name="Note 18 2 2 3 5 3" xfId="10011"/>
    <cellStyle name="Note 18 2 2 3 5 3 2" xfId="42765"/>
    <cellStyle name="Note 18 2 2 3 5 3 3" xfId="26621"/>
    <cellStyle name="Note 18 2 2 3 5 4" xfId="4878"/>
    <cellStyle name="Note 18 2 2 3 5 4 2" xfId="21792"/>
    <cellStyle name="Note 18 2 2 3 5 5" xfId="19649"/>
    <cellStyle name="Note 18 2 2 3 5 6" xfId="31447"/>
    <cellStyle name="Note 18 2 2 3 5 7" xfId="36857"/>
    <cellStyle name="Note 18 2 2 3 5 8" xfId="14862"/>
    <cellStyle name="Note 18 2 2 3 6" xfId="1805"/>
    <cellStyle name="Note 18 2 2 3 6 2" xfId="11249"/>
    <cellStyle name="Note 18 2 2 3 6 2 2" xfId="27856"/>
    <cellStyle name="Note 18 2 2 3 6 3" xfId="19166"/>
    <cellStyle name="Note 18 2 2 3 6 4" xfId="32688"/>
    <cellStyle name="Note 18 2 2 3 6 5" xfId="38164"/>
    <cellStyle name="Note 18 2 2 3 6 6" xfId="16097"/>
    <cellStyle name="Note 18 2 2 3 7" xfId="8435"/>
    <cellStyle name="Note 18 2 2 3 7 2" xfId="40382"/>
    <cellStyle name="Note 18 2 2 3 7 3" xfId="25051"/>
    <cellStyle name="Note 18 2 2 3 8" xfId="6814"/>
    <cellStyle name="Note 18 2 2 3 8 2" xfId="35143"/>
    <cellStyle name="Note 18 2 2 3 8 3" xfId="23437"/>
    <cellStyle name="Note 18 2 2 3 9" xfId="4390"/>
    <cellStyle name="Note 18 2 2 3 9 2" xfId="21305"/>
    <cellStyle name="Note 18 2 2 4" xfId="2295"/>
    <cellStyle name="Note 18 2 2 4 2" xfId="11665"/>
    <cellStyle name="Note 18 2 2 4 2 2" xfId="28272"/>
    <cellStyle name="Note 18 2 2 4 2 3" xfId="33102"/>
    <cellStyle name="Note 18 2 2 4 2 4" xfId="38578"/>
    <cellStyle name="Note 18 2 2 4 2 5" xfId="16513"/>
    <cellStyle name="Note 18 2 2 4 3" xfId="10010"/>
    <cellStyle name="Note 18 2 2 4 3 2" xfId="42764"/>
    <cellStyle name="Note 18 2 2 4 3 3" xfId="26620"/>
    <cellStyle name="Note 18 2 2 4 4" xfId="4877"/>
    <cellStyle name="Note 18 2 2 4 4 2" xfId="21791"/>
    <cellStyle name="Note 18 2 2 4 5" xfId="19648"/>
    <cellStyle name="Note 18 2 2 4 6" xfId="31446"/>
    <cellStyle name="Note 18 2 2 4 7" xfId="36856"/>
    <cellStyle name="Note 18 2 2 4 8" xfId="14861"/>
    <cellStyle name="Note 18 2 2 5" xfId="6813"/>
    <cellStyle name="Note 18 2 2 5 2" xfId="41657"/>
    <cellStyle name="Note 18 2 2 5 3" xfId="23436"/>
    <cellStyle name="Note 18 2 3" xfId="604"/>
    <cellStyle name="Note 18 2 3 10" xfId="18182"/>
    <cellStyle name="Note 18 2 3 11" xfId="29889"/>
    <cellStyle name="Note 18 2 3 12" xfId="34906"/>
    <cellStyle name="Note 18 2 3 13" xfId="13287"/>
    <cellStyle name="Note 18 2 3 2" xfId="1313"/>
    <cellStyle name="Note 18 2 3 2 10" xfId="13671"/>
    <cellStyle name="Note 18 2 3 2 2" xfId="3286"/>
    <cellStyle name="Note 18 2 3 2 2 2" xfId="10485"/>
    <cellStyle name="Note 18 2 3 2 2 2 2" xfId="27093"/>
    <cellStyle name="Note 18 2 3 2 2 3" xfId="20493"/>
    <cellStyle name="Note 18 2 3 2 2 4" xfId="31918"/>
    <cellStyle name="Note 18 2 3 2 2 5" xfId="37391"/>
    <cellStyle name="Note 18 2 3 2 2 6" xfId="15334"/>
    <cellStyle name="Note 18 2 3 2 3" xfId="12509"/>
    <cellStyle name="Note 18 2 3 2 3 2" xfId="29116"/>
    <cellStyle name="Note 18 2 3 2 3 3" xfId="33946"/>
    <cellStyle name="Note 18 2 3 2 3 4" xfId="39422"/>
    <cellStyle name="Note 18 2 3 2 3 5" xfId="17357"/>
    <cellStyle name="Note 18 2 3 2 4" xfId="8820"/>
    <cellStyle name="Note 18 2 3 2 4 2" xfId="40882"/>
    <cellStyle name="Note 18 2 3 2 4 3" xfId="25436"/>
    <cellStyle name="Note 18 2 3 2 5" xfId="7658"/>
    <cellStyle name="Note 18 2 3 2 5 2" xfId="40814"/>
    <cellStyle name="Note 18 2 3 2 5 3" xfId="24277"/>
    <cellStyle name="Note 18 2 3 2 6" xfId="5865"/>
    <cellStyle name="Note 18 2 3 2 6 2" xfId="22636"/>
    <cellStyle name="Note 18 2 3 2 7" xfId="18676"/>
    <cellStyle name="Note 18 2 3 2 8" xfId="30271"/>
    <cellStyle name="Note 18 2 3 2 9" xfId="35603"/>
    <cellStyle name="Note 18 2 3 3" xfId="3794"/>
    <cellStyle name="Note 18 2 3 3 10" xfId="14050"/>
    <cellStyle name="Note 18 2 3 3 2" xfId="10865"/>
    <cellStyle name="Note 18 2 3 3 2 2" xfId="27472"/>
    <cellStyle name="Note 18 2 3 3 2 3" xfId="32297"/>
    <cellStyle name="Note 18 2 3 3 2 4" xfId="37770"/>
    <cellStyle name="Note 18 2 3 3 2 5" xfId="15713"/>
    <cellStyle name="Note 18 2 3 3 3" xfId="12888"/>
    <cellStyle name="Note 18 2 3 3 3 2" xfId="29495"/>
    <cellStyle name="Note 18 2 3 3 3 3" xfId="34325"/>
    <cellStyle name="Note 18 2 3 3 3 4" xfId="39801"/>
    <cellStyle name="Note 18 2 3 3 3 5" xfId="17736"/>
    <cellStyle name="Note 18 2 3 3 4" xfId="9199"/>
    <cellStyle name="Note 18 2 3 3 4 2" xfId="35299"/>
    <cellStyle name="Note 18 2 3 3 4 3" xfId="25815"/>
    <cellStyle name="Note 18 2 3 3 5" xfId="8037"/>
    <cellStyle name="Note 18 2 3 3 5 2" xfId="41769"/>
    <cellStyle name="Note 18 2 3 3 5 3" xfId="24656"/>
    <cellStyle name="Note 18 2 3 3 6" xfId="6373"/>
    <cellStyle name="Note 18 2 3 3 6 2" xfId="23015"/>
    <cellStyle name="Note 18 2 3 3 7" xfId="20873"/>
    <cellStyle name="Note 18 2 3 3 8" xfId="30650"/>
    <cellStyle name="Note 18 2 3 3 9" xfId="36053"/>
    <cellStyle name="Note 18 2 3 4" xfId="2899"/>
    <cellStyle name="Note 18 2 3 4 2" xfId="12125"/>
    <cellStyle name="Note 18 2 3 4 2 2" xfId="28732"/>
    <cellStyle name="Note 18 2 3 4 2 3" xfId="33562"/>
    <cellStyle name="Note 18 2 3 4 2 4" xfId="39038"/>
    <cellStyle name="Note 18 2 3 4 2 5" xfId="16973"/>
    <cellStyle name="Note 18 2 3 4 3" xfId="9599"/>
    <cellStyle name="Note 18 2 3 4 3 2" xfId="42355"/>
    <cellStyle name="Note 18 2 3 4 3 3" xfId="26209"/>
    <cellStyle name="Note 18 2 3 4 4" xfId="7274"/>
    <cellStyle name="Note 18 2 3 4 4 2" xfId="41607"/>
    <cellStyle name="Note 18 2 3 4 4 3" xfId="23893"/>
    <cellStyle name="Note 18 2 3 4 5" xfId="5480"/>
    <cellStyle name="Note 18 2 3 4 5 2" xfId="22252"/>
    <cellStyle name="Note 18 2 3 4 6" xfId="20109"/>
    <cellStyle name="Note 18 2 3 4 7" xfId="31035"/>
    <cellStyle name="Note 18 2 3 4 8" xfId="36441"/>
    <cellStyle name="Note 18 2 3 4 9" xfId="14450"/>
    <cellStyle name="Note 18 2 3 5" xfId="2297"/>
    <cellStyle name="Note 18 2 3 5 2" xfId="11667"/>
    <cellStyle name="Note 18 2 3 5 2 2" xfId="28274"/>
    <cellStyle name="Note 18 2 3 5 2 3" xfId="33104"/>
    <cellStyle name="Note 18 2 3 5 2 4" xfId="38580"/>
    <cellStyle name="Note 18 2 3 5 2 5" xfId="16515"/>
    <cellStyle name="Note 18 2 3 5 3" xfId="10012"/>
    <cellStyle name="Note 18 2 3 5 3 2" xfId="42766"/>
    <cellStyle name="Note 18 2 3 5 3 3" xfId="26622"/>
    <cellStyle name="Note 18 2 3 5 4" xfId="4879"/>
    <cellStyle name="Note 18 2 3 5 4 2" xfId="21793"/>
    <cellStyle name="Note 18 2 3 5 5" xfId="19650"/>
    <cellStyle name="Note 18 2 3 5 6" xfId="31448"/>
    <cellStyle name="Note 18 2 3 5 7" xfId="36858"/>
    <cellStyle name="Note 18 2 3 5 8" xfId="14863"/>
    <cellStyle name="Note 18 2 3 6" xfId="1806"/>
    <cellStyle name="Note 18 2 3 6 2" xfId="11250"/>
    <cellStyle name="Note 18 2 3 6 2 2" xfId="27857"/>
    <cellStyle name="Note 18 2 3 6 3" xfId="19167"/>
    <cellStyle name="Note 18 2 3 6 4" xfId="32689"/>
    <cellStyle name="Note 18 2 3 6 5" xfId="38165"/>
    <cellStyle name="Note 18 2 3 6 6" xfId="16098"/>
    <cellStyle name="Note 18 2 3 7" xfId="8436"/>
    <cellStyle name="Note 18 2 3 7 2" xfId="40353"/>
    <cellStyle name="Note 18 2 3 7 3" xfId="25052"/>
    <cellStyle name="Note 18 2 3 8" xfId="6815"/>
    <cellStyle name="Note 18 2 3 8 2" xfId="40982"/>
    <cellStyle name="Note 18 2 3 8 3" xfId="23438"/>
    <cellStyle name="Note 18 2 3 9" xfId="4391"/>
    <cellStyle name="Note 18 2 3 9 2" xfId="21306"/>
    <cellStyle name="Note 18 2 4" xfId="1311"/>
    <cellStyle name="Note 18 2 4 2" xfId="18674"/>
    <cellStyle name="Note 18 2 5" xfId="1804"/>
    <cellStyle name="Note 18 2 5 2" xfId="19165"/>
    <cellStyle name="Note 18 2 6" xfId="4389"/>
    <cellStyle name="Note 18 2 6 2" xfId="21304"/>
    <cellStyle name="Note 18 2 7" xfId="18180"/>
    <cellStyle name="Note 18 3" xfId="605"/>
    <cellStyle name="Note 18 3 2" xfId="606"/>
    <cellStyle name="Note 18 3 2 2" xfId="607"/>
    <cellStyle name="Note 18 3 2 3" xfId="608"/>
    <cellStyle name="Note 18 3 2 3 10" xfId="18184"/>
    <cellStyle name="Note 18 3 2 3 11" xfId="29890"/>
    <cellStyle name="Note 18 3 2 3 12" xfId="34909"/>
    <cellStyle name="Note 18 3 2 3 13" xfId="13288"/>
    <cellStyle name="Note 18 3 2 3 2" xfId="1315"/>
    <cellStyle name="Note 18 3 2 3 2 10" xfId="13672"/>
    <cellStyle name="Note 18 3 2 3 2 2" xfId="3287"/>
    <cellStyle name="Note 18 3 2 3 2 2 2" xfId="10486"/>
    <cellStyle name="Note 18 3 2 3 2 2 2 2" xfId="27094"/>
    <cellStyle name="Note 18 3 2 3 2 2 3" xfId="20494"/>
    <cellStyle name="Note 18 3 2 3 2 2 4" xfId="31919"/>
    <cellStyle name="Note 18 3 2 3 2 2 5" xfId="37392"/>
    <cellStyle name="Note 18 3 2 3 2 2 6" xfId="15335"/>
    <cellStyle name="Note 18 3 2 3 2 3" xfId="12510"/>
    <cellStyle name="Note 18 3 2 3 2 3 2" xfId="29117"/>
    <cellStyle name="Note 18 3 2 3 2 3 3" xfId="33947"/>
    <cellStyle name="Note 18 3 2 3 2 3 4" xfId="39423"/>
    <cellStyle name="Note 18 3 2 3 2 3 5" xfId="17358"/>
    <cellStyle name="Note 18 3 2 3 2 4" xfId="8821"/>
    <cellStyle name="Note 18 3 2 3 2 4 2" xfId="40928"/>
    <cellStyle name="Note 18 3 2 3 2 4 3" xfId="25437"/>
    <cellStyle name="Note 18 3 2 3 2 5" xfId="7659"/>
    <cellStyle name="Note 18 3 2 3 2 5 2" xfId="41697"/>
    <cellStyle name="Note 18 3 2 3 2 5 3" xfId="24278"/>
    <cellStyle name="Note 18 3 2 3 2 6" xfId="5866"/>
    <cellStyle name="Note 18 3 2 3 2 6 2" xfId="22637"/>
    <cellStyle name="Note 18 3 2 3 2 7" xfId="18678"/>
    <cellStyle name="Note 18 3 2 3 2 8" xfId="30272"/>
    <cellStyle name="Note 18 3 2 3 2 9" xfId="35604"/>
    <cellStyle name="Note 18 3 2 3 3" xfId="3795"/>
    <cellStyle name="Note 18 3 2 3 3 10" xfId="14051"/>
    <cellStyle name="Note 18 3 2 3 3 2" xfId="10866"/>
    <cellStyle name="Note 18 3 2 3 3 2 2" xfId="27473"/>
    <cellStyle name="Note 18 3 2 3 3 2 3" xfId="32298"/>
    <cellStyle name="Note 18 3 2 3 3 2 4" xfId="37771"/>
    <cellStyle name="Note 18 3 2 3 3 2 5" xfId="15714"/>
    <cellStyle name="Note 18 3 2 3 3 3" xfId="12889"/>
    <cellStyle name="Note 18 3 2 3 3 3 2" xfId="29496"/>
    <cellStyle name="Note 18 3 2 3 3 3 3" xfId="34326"/>
    <cellStyle name="Note 18 3 2 3 3 3 4" xfId="39802"/>
    <cellStyle name="Note 18 3 2 3 3 3 5" xfId="17737"/>
    <cellStyle name="Note 18 3 2 3 3 4" xfId="9200"/>
    <cellStyle name="Note 18 3 2 3 3 4 2" xfId="35300"/>
    <cellStyle name="Note 18 3 2 3 3 4 3" xfId="25816"/>
    <cellStyle name="Note 18 3 2 3 3 5" xfId="8038"/>
    <cellStyle name="Note 18 3 2 3 3 5 2" xfId="40111"/>
    <cellStyle name="Note 18 3 2 3 3 5 3" xfId="24657"/>
    <cellStyle name="Note 18 3 2 3 3 6" xfId="6374"/>
    <cellStyle name="Note 18 3 2 3 3 6 2" xfId="23016"/>
    <cellStyle name="Note 18 3 2 3 3 7" xfId="20874"/>
    <cellStyle name="Note 18 3 2 3 3 8" xfId="30651"/>
    <cellStyle name="Note 18 3 2 3 3 9" xfId="36054"/>
    <cellStyle name="Note 18 3 2 3 4" xfId="2900"/>
    <cellStyle name="Note 18 3 2 3 4 2" xfId="12126"/>
    <cellStyle name="Note 18 3 2 3 4 2 2" xfId="28733"/>
    <cellStyle name="Note 18 3 2 3 4 2 3" xfId="33563"/>
    <cellStyle name="Note 18 3 2 3 4 2 4" xfId="39039"/>
    <cellStyle name="Note 18 3 2 3 4 2 5" xfId="16974"/>
    <cellStyle name="Note 18 3 2 3 4 3" xfId="9600"/>
    <cellStyle name="Note 18 3 2 3 4 3 2" xfId="42356"/>
    <cellStyle name="Note 18 3 2 3 4 3 3" xfId="26210"/>
    <cellStyle name="Note 18 3 2 3 4 4" xfId="7275"/>
    <cellStyle name="Note 18 3 2 3 4 4 2" xfId="35334"/>
    <cellStyle name="Note 18 3 2 3 4 4 3" xfId="23894"/>
    <cellStyle name="Note 18 3 2 3 4 5" xfId="5481"/>
    <cellStyle name="Note 18 3 2 3 4 5 2" xfId="22253"/>
    <cellStyle name="Note 18 3 2 3 4 6" xfId="20110"/>
    <cellStyle name="Note 18 3 2 3 4 7" xfId="31036"/>
    <cellStyle name="Note 18 3 2 3 4 8" xfId="36442"/>
    <cellStyle name="Note 18 3 2 3 4 9" xfId="14451"/>
    <cellStyle name="Note 18 3 2 3 5" xfId="2299"/>
    <cellStyle name="Note 18 3 2 3 5 2" xfId="11669"/>
    <cellStyle name="Note 18 3 2 3 5 2 2" xfId="28276"/>
    <cellStyle name="Note 18 3 2 3 5 2 3" xfId="33106"/>
    <cellStyle name="Note 18 3 2 3 5 2 4" xfId="38582"/>
    <cellStyle name="Note 18 3 2 3 5 2 5" xfId="16517"/>
    <cellStyle name="Note 18 3 2 3 5 3" xfId="10014"/>
    <cellStyle name="Note 18 3 2 3 5 3 2" xfId="42768"/>
    <cellStyle name="Note 18 3 2 3 5 3 3" xfId="26624"/>
    <cellStyle name="Note 18 3 2 3 5 4" xfId="4881"/>
    <cellStyle name="Note 18 3 2 3 5 4 2" xfId="21795"/>
    <cellStyle name="Note 18 3 2 3 5 5" xfId="19652"/>
    <cellStyle name="Note 18 3 2 3 5 6" xfId="31450"/>
    <cellStyle name="Note 18 3 2 3 5 7" xfId="36860"/>
    <cellStyle name="Note 18 3 2 3 5 8" xfId="14865"/>
    <cellStyle name="Note 18 3 2 3 6" xfId="1808"/>
    <cellStyle name="Note 18 3 2 3 6 2" xfId="11251"/>
    <cellStyle name="Note 18 3 2 3 6 2 2" xfId="27858"/>
    <cellStyle name="Note 18 3 2 3 6 3" xfId="19169"/>
    <cellStyle name="Note 18 3 2 3 6 4" xfId="32690"/>
    <cellStyle name="Note 18 3 2 3 6 5" xfId="38166"/>
    <cellStyle name="Note 18 3 2 3 6 6" xfId="16099"/>
    <cellStyle name="Note 18 3 2 3 7" xfId="8437"/>
    <cellStyle name="Note 18 3 2 3 7 2" xfId="40786"/>
    <cellStyle name="Note 18 3 2 3 7 3" xfId="25053"/>
    <cellStyle name="Note 18 3 2 3 8" xfId="6817"/>
    <cellStyle name="Note 18 3 2 3 8 2" xfId="40070"/>
    <cellStyle name="Note 18 3 2 3 8 3" xfId="23440"/>
    <cellStyle name="Note 18 3 2 3 9" xfId="4393"/>
    <cellStyle name="Note 18 3 2 3 9 2" xfId="21308"/>
    <cellStyle name="Note 18 3 2 4" xfId="2298"/>
    <cellStyle name="Note 18 3 2 4 2" xfId="11668"/>
    <cellStyle name="Note 18 3 2 4 2 2" xfId="28275"/>
    <cellStyle name="Note 18 3 2 4 2 3" xfId="33105"/>
    <cellStyle name="Note 18 3 2 4 2 4" xfId="38581"/>
    <cellStyle name="Note 18 3 2 4 2 5" xfId="16516"/>
    <cellStyle name="Note 18 3 2 4 3" xfId="10013"/>
    <cellStyle name="Note 18 3 2 4 3 2" xfId="42767"/>
    <cellStyle name="Note 18 3 2 4 3 3" xfId="26623"/>
    <cellStyle name="Note 18 3 2 4 4" xfId="4880"/>
    <cellStyle name="Note 18 3 2 4 4 2" xfId="21794"/>
    <cellStyle name="Note 18 3 2 4 5" xfId="19651"/>
    <cellStyle name="Note 18 3 2 4 6" xfId="31449"/>
    <cellStyle name="Note 18 3 2 4 7" xfId="36859"/>
    <cellStyle name="Note 18 3 2 4 8" xfId="14864"/>
    <cellStyle name="Note 18 3 2 5" xfId="6816"/>
    <cellStyle name="Note 18 3 2 5 2" xfId="35341"/>
    <cellStyle name="Note 18 3 2 5 3" xfId="23439"/>
    <cellStyle name="Note 18 3 3" xfId="609"/>
    <cellStyle name="Note 18 3 3 10" xfId="18185"/>
    <cellStyle name="Note 18 3 3 11" xfId="29891"/>
    <cellStyle name="Note 18 3 3 12" xfId="34910"/>
    <cellStyle name="Note 18 3 3 13" xfId="13289"/>
    <cellStyle name="Note 18 3 3 2" xfId="1316"/>
    <cellStyle name="Note 18 3 3 2 10" xfId="13673"/>
    <cellStyle name="Note 18 3 3 2 2" xfId="3288"/>
    <cellStyle name="Note 18 3 3 2 2 2" xfId="10487"/>
    <cellStyle name="Note 18 3 3 2 2 2 2" xfId="27095"/>
    <cellStyle name="Note 18 3 3 2 2 3" xfId="20495"/>
    <cellStyle name="Note 18 3 3 2 2 4" xfId="31920"/>
    <cellStyle name="Note 18 3 3 2 2 5" xfId="37393"/>
    <cellStyle name="Note 18 3 3 2 2 6" xfId="15336"/>
    <cellStyle name="Note 18 3 3 2 3" xfId="12511"/>
    <cellStyle name="Note 18 3 3 2 3 2" xfId="29118"/>
    <cellStyle name="Note 18 3 3 2 3 3" xfId="33948"/>
    <cellStyle name="Note 18 3 3 2 3 4" xfId="39424"/>
    <cellStyle name="Note 18 3 3 2 3 5" xfId="17359"/>
    <cellStyle name="Note 18 3 3 2 4" xfId="8822"/>
    <cellStyle name="Note 18 3 3 2 4 2" xfId="39985"/>
    <cellStyle name="Note 18 3 3 2 4 3" xfId="25438"/>
    <cellStyle name="Note 18 3 3 2 5" xfId="7660"/>
    <cellStyle name="Note 18 3 3 2 5 2" xfId="40020"/>
    <cellStyle name="Note 18 3 3 2 5 3" xfId="24279"/>
    <cellStyle name="Note 18 3 3 2 6" xfId="5867"/>
    <cellStyle name="Note 18 3 3 2 6 2" xfId="22638"/>
    <cellStyle name="Note 18 3 3 2 7" xfId="18679"/>
    <cellStyle name="Note 18 3 3 2 8" xfId="30273"/>
    <cellStyle name="Note 18 3 3 2 9" xfId="35605"/>
    <cellStyle name="Note 18 3 3 3" xfId="3796"/>
    <cellStyle name="Note 18 3 3 3 10" xfId="14052"/>
    <cellStyle name="Note 18 3 3 3 2" xfId="10867"/>
    <cellStyle name="Note 18 3 3 3 2 2" xfId="27474"/>
    <cellStyle name="Note 18 3 3 3 2 3" xfId="32299"/>
    <cellStyle name="Note 18 3 3 3 2 4" xfId="37772"/>
    <cellStyle name="Note 18 3 3 3 2 5" xfId="15715"/>
    <cellStyle name="Note 18 3 3 3 3" xfId="12890"/>
    <cellStyle name="Note 18 3 3 3 3 2" xfId="29497"/>
    <cellStyle name="Note 18 3 3 3 3 3" xfId="34327"/>
    <cellStyle name="Note 18 3 3 3 3 4" xfId="39803"/>
    <cellStyle name="Note 18 3 3 3 3 5" xfId="17738"/>
    <cellStyle name="Note 18 3 3 3 4" xfId="9201"/>
    <cellStyle name="Note 18 3 3 3 4 2" xfId="41866"/>
    <cellStyle name="Note 18 3 3 3 4 3" xfId="25817"/>
    <cellStyle name="Note 18 3 3 3 5" xfId="8039"/>
    <cellStyle name="Note 18 3 3 3 5 2" xfId="41035"/>
    <cellStyle name="Note 18 3 3 3 5 3" xfId="24658"/>
    <cellStyle name="Note 18 3 3 3 6" xfId="6375"/>
    <cellStyle name="Note 18 3 3 3 6 2" xfId="23017"/>
    <cellStyle name="Note 18 3 3 3 7" xfId="20875"/>
    <cellStyle name="Note 18 3 3 3 8" xfId="30652"/>
    <cellStyle name="Note 18 3 3 3 9" xfId="36055"/>
    <cellStyle name="Note 18 3 3 4" xfId="2901"/>
    <cellStyle name="Note 18 3 3 4 2" xfId="12127"/>
    <cellStyle name="Note 18 3 3 4 2 2" xfId="28734"/>
    <cellStyle name="Note 18 3 3 4 2 3" xfId="33564"/>
    <cellStyle name="Note 18 3 3 4 2 4" xfId="39040"/>
    <cellStyle name="Note 18 3 3 4 2 5" xfId="16975"/>
    <cellStyle name="Note 18 3 3 4 3" xfId="9601"/>
    <cellStyle name="Note 18 3 3 4 3 2" xfId="42357"/>
    <cellStyle name="Note 18 3 3 4 3 3" xfId="26211"/>
    <cellStyle name="Note 18 3 3 4 4" xfId="7276"/>
    <cellStyle name="Note 18 3 3 4 4 2" xfId="41592"/>
    <cellStyle name="Note 18 3 3 4 4 3" xfId="23895"/>
    <cellStyle name="Note 18 3 3 4 5" xfId="5482"/>
    <cellStyle name="Note 18 3 3 4 5 2" xfId="22254"/>
    <cellStyle name="Note 18 3 3 4 6" xfId="20111"/>
    <cellStyle name="Note 18 3 3 4 7" xfId="31037"/>
    <cellStyle name="Note 18 3 3 4 8" xfId="36443"/>
    <cellStyle name="Note 18 3 3 4 9" xfId="14452"/>
    <cellStyle name="Note 18 3 3 5" xfId="2300"/>
    <cellStyle name="Note 18 3 3 5 2" xfId="11670"/>
    <cellStyle name="Note 18 3 3 5 2 2" xfId="28277"/>
    <cellStyle name="Note 18 3 3 5 2 3" xfId="33107"/>
    <cellStyle name="Note 18 3 3 5 2 4" xfId="38583"/>
    <cellStyle name="Note 18 3 3 5 2 5" xfId="16518"/>
    <cellStyle name="Note 18 3 3 5 3" xfId="10015"/>
    <cellStyle name="Note 18 3 3 5 3 2" xfId="42769"/>
    <cellStyle name="Note 18 3 3 5 3 3" xfId="26625"/>
    <cellStyle name="Note 18 3 3 5 4" xfId="4882"/>
    <cellStyle name="Note 18 3 3 5 4 2" xfId="21796"/>
    <cellStyle name="Note 18 3 3 5 5" xfId="19653"/>
    <cellStyle name="Note 18 3 3 5 6" xfId="31451"/>
    <cellStyle name="Note 18 3 3 5 7" xfId="36861"/>
    <cellStyle name="Note 18 3 3 5 8" xfId="14866"/>
    <cellStyle name="Note 18 3 3 6" xfId="1809"/>
    <cellStyle name="Note 18 3 3 6 2" xfId="11252"/>
    <cellStyle name="Note 18 3 3 6 2 2" xfId="27859"/>
    <cellStyle name="Note 18 3 3 6 3" xfId="19170"/>
    <cellStyle name="Note 18 3 3 6 4" xfId="32691"/>
    <cellStyle name="Note 18 3 3 6 5" xfId="38167"/>
    <cellStyle name="Note 18 3 3 6 6" xfId="16100"/>
    <cellStyle name="Note 18 3 3 7" xfId="8438"/>
    <cellStyle name="Note 18 3 3 7 2" xfId="40300"/>
    <cellStyle name="Note 18 3 3 7 3" xfId="25054"/>
    <cellStyle name="Note 18 3 3 8" xfId="6818"/>
    <cellStyle name="Note 18 3 3 8 2" xfId="35987"/>
    <cellStyle name="Note 18 3 3 8 3" xfId="23441"/>
    <cellStyle name="Note 18 3 3 9" xfId="4394"/>
    <cellStyle name="Note 18 3 3 9 2" xfId="21309"/>
    <cellStyle name="Note 18 3 4" xfId="1314"/>
    <cellStyle name="Note 18 3 4 2" xfId="18677"/>
    <cellStyle name="Note 18 3 5" xfId="1807"/>
    <cellStyle name="Note 18 3 5 2" xfId="19168"/>
    <cellStyle name="Note 18 3 6" xfId="4392"/>
    <cellStyle name="Note 18 3 6 2" xfId="21307"/>
    <cellStyle name="Note 18 3 7" xfId="18183"/>
    <cellStyle name="Note 18 4" xfId="610"/>
    <cellStyle name="Note 18 4 2" xfId="611"/>
    <cellStyle name="Note 18 4 3" xfId="612"/>
    <cellStyle name="Note 18 4 3 10" xfId="18186"/>
    <cellStyle name="Note 18 4 3 11" xfId="29893"/>
    <cellStyle name="Note 18 4 3 12" xfId="34913"/>
    <cellStyle name="Note 18 4 3 13" xfId="13290"/>
    <cellStyle name="Note 18 4 3 2" xfId="1317"/>
    <cellStyle name="Note 18 4 3 2 10" xfId="13674"/>
    <cellStyle name="Note 18 4 3 2 2" xfId="3289"/>
    <cellStyle name="Note 18 4 3 2 2 2" xfId="10488"/>
    <cellStyle name="Note 18 4 3 2 2 2 2" xfId="27096"/>
    <cellStyle name="Note 18 4 3 2 2 3" xfId="20496"/>
    <cellStyle name="Note 18 4 3 2 2 4" xfId="31921"/>
    <cellStyle name="Note 18 4 3 2 2 5" xfId="37394"/>
    <cellStyle name="Note 18 4 3 2 2 6" xfId="15337"/>
    <cellStyle name="Note 18 4 3 2 3" xfId="12512"/>
    <cellStyle name="Note 18 4 3 2 3 2" xfId="29119"/>
    <cellStyle name="Note 18 4 3 2 3 3" xfId="33949"/>
    <cellStyle name="Note 18 4 3 2 3 4" xfId="39425"/>
    <cellStyle name="Note 18 4 3 2 3 5" xfId="17360"/>
    <cellStyle name="Note 18 4 3 2 4" xfId="8823"/>
    <cellStyle name="Note 18 4 3 2 4 2" xfId="35030"/>
    <cellStyle name="Note 18 4 3 2 4 3" xfId="25439"/>
    <cellStyle name="Note 18 4 3 2 5" xfId="7661"/>
    <cellStyle name="Note 18 4 3 2 5 2" xfId="41758"/>
    <cellStyle name="Note 18 4 3 2 5 3" xfId="24280"/>
    <cellStyle name="Note 18 4 3 2 6" xfId="5868"/>
    <cellStyle name="Note 18 4 3 2 6 2" xfId="22639"/>
    <cellStyle name="Note 18 4 3 2 7" xfId="18680"/>
    <cellStyle name="Note 18 4 3 2 8" xfId="30274"/>
    <cellStyle name="Note 18 4 3 2 9" xfId="35606"/>
    <cellStyle name="Note 18 4 3 3" xfId="3798"/>
    <cellStyle name="Note 18 4 3 3 10" xfId="14054"/>
    <cellStyle name="Note 18 4 3 3 2" xfId="10869"/>
    <cellStyle name="Note 18 4 3 3 2 2" xfId="27476"/>
    <cellStyle name="Note 18 4 3 3 2 3" xfId="32301"/>
    <cellStyle name="Note 18 4 3 3 2 4" xfId="37774"/>
    <cellStyle name="Note 18 4 3 3 2 5" xfId="15717"/>
    <cellStyle name="Note 18 4 3 3 3" xfId="12892"/>
    <cellStyle name="Note 18 4 3 3 3 2" xfId="29499"/>
    <cellStyle name="Note 18 4 3 3 3 3" xfId="34329"/>
    <cellStyle name="Note 18 4 3 3 3 4" xfId="39805"/>
    <cellStyle name="Note 18 4 3 3 3 5" xfId="17740"/>
    <cellStyle name="Note 18 4 3 3 4" xfId="9203"/>
    <cellStyle name="Note 18 4 3 3 4 2" xfId="41005"/>
    <cellStyle name="Note 18 4 3 3 4 3" xfId="25819"/>
    <cellStyle name="Note 18 4 3 3 5" xfId="8041"/>
    <cellStyle name="Note 18 4 3 3 5 2" xfId="41903"/>
    <cellStyle name="Note 18 4 3 3 5 3" xfId="24660"/>
    <cellStyle name="Note 18 4 3 3 6" xfId="6377"/>
    <cellStyle name="Note 18 4 3 3 6 2" xfId="23019"/>
    <cellStyle name="Note 18 4 3 3 7" xfId="20877"/>
    <cellStyle name="Note 18 4 3 3 8" xfId="30654"/>
    <cellStyle name="Note 18 4 3 3 9" xfId="36057"/>
    <cellStyle name="Note 18 4 3 4" xfId="2902"/>
    <cellStyle name="Note 18 4 3 4 2" xfId="12128"/>
    <cellStyle name="Note 18 4 3 4 2 2" xfId="28735"/>
    <cellStyle name="Note 18 4 3 4 2 3" xfId="33565"/>
    <cellStyle name="Note 18 4 3 4 2 4" xfId="39041"/>
    <cellStyle name="Note 18 4 3 4 2 5" xfId="16976"/>
    <cellStyle name="Note 18 4 3 4 3" xfId="9602"/>
    <cellStyle name="Note 18 4 3 4 3 2" xfId="42358"/>
    <cellStyle name="Note 18 4 3 4 3 3" xfId="26212"/>
    <cellStyle name="Note 18 4 3 4 4" xfId="7277"/>
    <cellStyle name="Note 18 4 3 4 4 2" xfId="40385"/>
    <cellStyle name="Note 18 4 3 4 4 3" xfId="23896"/>
    <cellStyle name="Note 18 4 3 4 5" xfId="5483"/>
    <cellStyle name="Note 18 4 3 4 5 2" xfId="22255"/>
    <cellStyle name="Note 18 4 3 4 6" xfId="20112"/>
    <cellStyle name="Note 18 4 3 4 7" xfId="31038"/>
    <cellStyle name="Note 18 4 3 4 8" xfId="36444"/>
    <cellStyle name="Note 18 4 3 4 9" xfId="14453"/>
    <cellStyle name="Note 18 4 3 5" xfId="2302"/>
    <cellStyle name="Note 18 4 3 5 2" xfId="11672"/>
    <cellStyle name="Note 18 4 3 5 2 2" xfId="28279"/>
    <cellStyle name="Note 18 4 3 5 2 3" xfId="33109"/>
    <cellStyle name="Note 18 4 3 5 2 4" xfId="38585"/>
    <cellStyle name="Note 18 4 3 5 2 5" xfId="16520"/>
    <cellStyle name="Note 18 4 3 5 3" xfId="10017"/>
    <cellStyle name="Note 18 4 3 5 3 2" xfId="42771"/>
    <cellStyle name="Note 18 4 3 5 3 3" xfId="26627"/>
    <cellStyle name="Note 18 4 3 5 4" xfId="4884"/>
    <cellStyle name="Note 18 4 3 5 4 2" xfId="21798"/>
    <cellStyle name="Note 18 4 3 5 5" xfId="19655"/>
    <cellStyle name="Note 18 4 3 5 6" xfId="31453"/>
    <cellStyle name="Note 18 4 3 5 7" xfId="36863"/>
    <cellStyle name="Note 18 4 3 5 8" xfId="14868"/>
    <cellStyle name="Note 18 4 3 6" xfId="1810"/>
    <cellStyle name="Note 18 4 3 6 2" xfId="11253"/>
    <cellStyle name="Note 18 4 3 6 2 2" xfId="27860"/>
    <cellStyle name="Note 18 4 3 6 3" xfId="19171"/>
    <cellStyle name="Note 18 4 3 6 4" xfId="32692"/>
    <cellStyle name="Note 18 4 3 6 5" xfId="38168"/>
    <cellStyle name="Note 18 4 3 6 6" xfId="16101"/>
    <cellStyle name="Note 18 4 3 7" xfId="8439"/>
    <cellStyle name="Note 18 4 3 7 2" xfId="35766"/>
    <cellStyle name="Note 18 4 3 7 3" xfId="25055"/>
    <cellStyle name="Note 18 4 3 8" xfId="6820"/>
    <cellStyle name="Note 18 4 3 8 2" xfId="40112"/>
    <cellStyle name="Note 18 4 3 8 3" xfId="23443"/>
    <cellStyle name="Note 18 4 3 9" xfId="4395"/>
    <cellStyle name="Note 18 4 3 9 2" xfId="21310"/>
    <cellStyle name="Note 18 4 4" xfId="2301"/>
    <cellStyle name="Note 18 4 4 2" xfId="11671"/>
    <cellStyle name="Note 18 4 4 2 2" xfId="28278"/>
    <cellStyle name="Note 18 4 4 2 3" xfId="33108"/>
    <cellStyle name="Note 18 4 4 2 4" xfId="38584"/>
    <cellStyle name="Note 18 4 4 2 5" xfId="16519"/>
    <cellStyle name="Note 18 4 4 3" xfId="10016"/>
    <cellStyle name="Note 18 4 4 3 2" xfId="42770"/>
    <cellStyle name="Note 18 4 4 3 3" xfId="26626"/>
    <cellStyle name="Note 18 4 4 4" xfId="4883"/>
    <cellStyle name="Note 18 4 4 4 2" xfId="21797"/>
    <cellStyle name="Note 18 4 4 5" xfId="19654"/>
    <cellStyle name="Note 18 4 4 6" xfId="31452"/>
    <cellStyle name="Note 18 4 4 7" xfId="36862"/>
    <cellStyle name="Note 18 4 4 8" xfId="14867"/>
    <cellStyle name="Note 18 4 5" xfId="6819"/>
    <cellStyle name="Note 18 4 5 2" xfId="34514"/>
    <cellStyle name="Note 18 4 5 3" xfId="23442"/>
    <cellStyle name="Note 18 5" xfId="613"/>
    <cellStyle name="Note 18 5 10" xfId="18187"/>
    <cellStyle name="Note 18 5 11" xfId="29894"/>
    <cellStyle name="Note 18 5 12" xfId="34914"/>
    <cellStyle name="Note 18 5 13" xfId="13291"/>
    <cellStyle name="Note 18 5 2" xfId="1318"/>
    <cellStyle name="Note 18 5 2 10" xfId="13675"/>
    <cellStyle name="Note 18 5 2 2" xfId="3290"/>
    <cellStyle name="Note 18 5 2 2 2" xfId="10489"/>
    <cellStyle name="Note 18 5 2 2 2 2" xfId="27097"/>
    <cellStyle name="Note 18 5 2 2 3" xfId="20497"/>
    <cellStyle name="Note 18 5 2 2 4" xfId="31922"/>
    <cellStyle name="Note 18 5 2 2 5" xfId="37395"/>
    <cellStyle name="Note 18 5 2 2 6" xfId="15338"/>
    <cellStyle name="Note 18 5 2 3" xfId="12513"/>
    <cellStyle name="Note 18 5 2 3 2" xfId="29120"/>
    <cellStyle name="Note 18 5 2 3 3" xfId="33950"/>
    <cellStyle name="Note 18 5 2 3 4" xfId="39426"/>
    <cellStyle name="Note 18 5 2 3 5" xfId="17361"/>
    <cellStyle name="Note 18 5 2 4" xfId="8824"/>
    <cellStyle name="Note 18 5 2 4 2" xfId="40613"/>
    <cellStyle name="Note 18 5 2 4 3" xfId="25440"/>
    <cellStyle name="Note 18 5 2 5" xfId="7662"/>
    <cellStyle name="Note 18 5 2 5 2" xfId="41340"/>
    <cellStyle name="Note 18 5 2 5 3" xfId="24281"/>
    <cellStyle name="Note 18 5 2 6" xfId="5869"/>
    <cellStyle name="Note 18 5 2 6 2" xfId="22640"/>
    <cellStyle name="Note 18 5 2 7" xfId="18681"/>
    <cellStyle name="Note 18 5 2 8" xfId="30275"/>
    <cellStyle name="Note 18 5 2 9" xfId="35607"/>
    <cellStyle name="Note 18 5 3" xfId="3799"/>
    <cellStyle name="Note 18 5 3 10" xfId="14055"/>
    <cellStyle name="Note 18 5 3 2" xfId="10870"/>
    <cellStyle name="Note 18 5 3 2 2" xfId="27477"/>
    <cellStyle name="Note 18 5 3 2 3" xfId="32302"/>
    <cellStyle name="Note 18 5 3 2 4" xfId="37775"/>
    <cellStyle name="Note 18 5 3 2 5" xfId="15718"/>
    <cellStyle name="Note 18 5 3 3" xfId="12893"/>
    <cellStyle name="Note 18 5 3 3 2" xfId="29500"/>
    <cellStyle name="Note 18 5 3 3 3" xfId="34330"/>
    <cellStyle name="Note 18 5 3 3 4" xfId="39806"/>
    <cellStyle name="Note 18 5 3 3 5" xfId="17741"/>
    <cellStyle name="Note 18 5 3 4" xfId="9204"/>
    <cellStyle name="Note 18 5 3 4 2" xfId="34968"/>
    <cellStyle name="Note 18 5 3 4 3" xfId="25820"/>
    <cellStyle name="Note 18 5 3 5" xfId="8042"/>
    <cellStyle name="Note 18 5 3 5 2" xfId="41209"/>
    <cellStyle name="Note 18 5 3 5 3" xfId="24661"/>
    <cellStyle name="Note 18 5 3 6" xfId="6378"/>
    <cellStyle name="Note 18 5 3 6 2" xfId="23020"/>
    <cellStyle name="Note 18 5 3 7" xfId="20878"/>
    <cellStyle name="Note 18 5 3 8" xfId="30655"/>
    <cellStyle name="Note 18 5 3 9" xfId="36058"/>
    <cellStyle name="Note 18 5 4" xfId="2903"/>
    <cellStyle name="Note 18 5 4 2" xfId="12129"/>
    <cellStyle name="Note 18 5 4 2 2" xfId="28736"/>
    <cellStyle name="Note 18 5 4 2 3" xfId="33566"/>
    <cellStyle name="Note 18 5 4 2 4" xfId="39042"/>
    <cellStyle name="Note 18 5 4 2 5" xfId="16977"/>
    <cellStyle name="Note 18 5 4 3" xfId="9603"/>
    <cellStyle name="Note 18 5 4 3 2" xfId="42359"/>
    <cellStyle name="Note 18 5 4 3 3" xfId="26213"/>
    <cellStyle name="Note 18 5 4 4" xfId="7278"/>
    <cellStyle name="Note 18 5 4 4 2" xfId="40706"/>
    <cellStyle name="Note 18 5 4 4 3" xfId="23897"/>
    <cellStyle name="Note 18 5 4 5" xfId="5484"/>
    <cellStyle name="Note 18 5 4 5 2" xfId="22256"/>
    <cellStyle name="Note 18 5 4 6" xfId="20113"/>
    <cellStyle name="Note 18 5 4 7" xfId="31039"/>
    <cellStyle name="Note 18 5 4 8" xfId="36445"/>
    <cellStyle name="Note 18 5 4 9" xfId="14454"/>
    <cellStyle name="Note 18 5 5" xfId="2303"/>
    <cellStyle name="Note 18 5 5 2" xfId="11673"/>
    <cellStyle name="Note 18 5 5 2 2" xfId="28280"/>
    <cellStyle name="Note 18 5 5 2 3" xfId="33110"/>
    <cellStyle name="Note 18 5 5 2 4" xfId="38586"/>
    <cellStyle name="Note 18 5 5 2 5" xfId="16521"/>
    <cellStyle name="Note 18 5 5 3" xfId="10018"/>
    <cellStyle name="Note 18 5 5 3 2" xfId="42772"/>
    <cellStyle name="Note 18 5 5 3 3" xfId="26628"/>
    <cellStyle name="Note 18 5 5 4" xfId="4885"/>
    <cellStyle name="Note 18 5 5 4 2" xfId="21799"/>
    <cellStyle name="Note 18 5 5 5" xfId="19656"/>
    <cellStyle name="Note 18 5 5 6" xfId="31454"/>
    <cellStyle name="Note 18 5 5 7" xfId="36864"/>
    <cellStyle name="Note 18 5 5 8" xfId="14869"/>
    <cellStyle name="Note 18 5 6" xfId="1811"/>
    <cellStyle name="Note 18 5 6 2" xfId="11254"/>
    <cellStyle name="Note 18 5 6 2 2" xfId="27861"/>
    <cellStyle name="Note 18 5 6 3" xfId="19172"/>
    <cellStyle name="Note 18 5 6 4" xfId="32693"/>
    <cellStyle name="Note 18 5 6 5" xfId="38169"/>
    <cellStyle name="Note 18 5 6 6" xfId="16102"/>
    <cellStyle name="Note 18 5 7" xfId="8440"/>
    <cellStyle name="Note 18 5 7 2" xfId="35264"/>
    <cellStyle name="Note 18 5 7 3" xfId="25056"/>
    <cellStyle name="Note 18 5 8" xfId="6821"/>
    <cellStyle name="Note 18 5 8 2" xfId="40006"/>
    <cellStyle name="Note 18 5 8 3" xfId="23444"/>
    <cellStyle name="Note 18 5 9" xfId="4396"/>
    <cellStyle name="Note 18 5 9 2" xfId="21311"/>
    <cellStyle name="Note 18 6" xfId="1310"/>
    <cellStyle name="Note 18 6 2" xfId="18673"/>
    <cellStyle name="Note 18 7" xfId="1803"/>
    <cellStyle name="Note 18 7 2" xfId="19164"/>
    <cellStyle name="Note 18 8" xfId="4388"/>
    <cellStyle name="Note 18 8 2" xfId="21303"/>
    <cellStyle name="Note 18 9" xfId="18179"/>
    <cellStyle name="Note 19" xfId="614"/>
    <cellStyle name="Note 19 2" xfId="615"/>
    <cellStyle name="Note 19 2 2" xfId="616"/>
    <cellStyle name="Note 19 2 2 2" xfId="617"/>
    <cellStyle name="Note 19 2 2 3" xfId="618"/>
    <cellStyle name="Note 19 2 2 3 10" xfId="18190"/>
    <cellStyle name="Note 19 2 2 3 11" xfId="29895"/>
    <cellStyle name="Note 19 2 2 3 12" xfId="34916"/>
    <cellStyle name="Note 19 2 2 3 13" xfId="13292"/>
    <cellStyle name="Note 19 2 2 3 2" xfId="1321"/>
    <cellStyle name="Note 19 2 2 3 2 10" xfId="13677"/>
    <cellStyle name="Note 19 2 2 3 2 2" xfId="3292"/>
    <cellStyle name="Note 19 2 2 3 2 2 2" xfId="10491"/>
    <cellStyle name="Note 19 2 2 3 2 2 2 2" xfId="27099"/>
    <cellStyle name="Note 19 2 2 3 2 2 3" xfId="20499"/>
    <cellStyle name="Note 19 2 2 3 2 2 4" xfId="31924"/>
    <cellStyle name="Note 19 2 2 3 2 2 5" xfId="37397"/>
    <cellStyle name="Note 19 2 2 3 2 2 6" xfId="15340"/>
    <cellStyle name="Note 19 2 2 3 2 3" xfId="12515"/>
    <cellStyle name="Note 19 2 2 3 2 3 2" xfId="29122"/>
    <cellStyle name="Note 19 2 2 3 2 3 3" xfId="33952"/>
    <cellStyle name="Note 19 2 2 3 2 3 4" xfId="39428"/>
    <cellStyle name="Note 19 2 2 3 2 3 5" xfId="17363"/>
    <cellStyle name="Note 19 2 2 3 2 4" xfId="8826"/>
    <cellStyle name="Note 19 2 2 3 2 4 2" xfId="41254"/>
    <cellStyle name="Note 19 2 2 3 2 4 3" xfId="25442"/>
    <cellStyle name="Note 19 2 2 3 2 5" xfId="7664"/>
    <cellStyle name="Note 19 2 2 3 2 5 2" xfId="41616"/>
    <cellStyle name="Note 19 2 2 3 2 5 3" xfId="24283"/>
    <cellStyle name="Note 19 2 2 3 2 6" xfId="5871"/>
    <cellStyle name="Note 19 2 2 3 2 6 2" xfId="22642"/>
    <cellStyle name="Note 19 2 2 3 2 7" xfId="18684"/>
    <cellStyle name="Note 19 2 2 3 2 8" xfId="30277"/>
    <cellStyle name="Note 19 2 2 3 2 9" xfId="35609"/>
    <cellStyle name="Note 19 2 2 3 3" xfId="3800"/>
    <cellStyle name="Note 19 2 2 3 3 10" xfId="14056"/>
    <cellStyle name="Note 19 2 2 3 3 2" xfId="10871"/>
    <cellStyle name="Note 19 2 2 3 3 2 2" xfId="27478"/>
    <cellStyle name="Note 19 2 2 3 3 2 3" xfId="32303"/>
    <cellStyle name="Note 19 2 2 3 3 2 4" xfId="37776"/>
    <cellStyle name="Note 19 2 2 3 3 2 5" xfId="15719"/>
    <cellStyle name="Note 19 2 2 3 3 3" xfId="12894"/>
    <cellStyle name="Note 19 2 2 3 3 3 2" xfId="29501"/>
    <cellStyle name="Note 19 2 2 3 3 3 3" xfId="34331"/>
    <cellStyle name="Note 19 2 2 3 3 3 4" xfId="39807"/>
    <cellStyle name="Note 19 2 2 3 3 3 5" xfId="17742"/>
    <cellStyle name="Note 19 2 2 3 3 4" xfId="9205"/>
    <cellStyle name="Note 19 2 2 3 3 4 2" xfId="41793"/>
    <cellStyle name="Note 19 2 2 3 3 4 3" xfId="25821"/>
    <cellStyle name="Note 19 2 2 3 3 5" xfId="8043"/>
    <cellStyle name="Note 19 2 2 3 3 5 2" xfId="41074"/>
    <cellStyle name="Note 19 2 2 3 3 5 3" xfId="24662"/>
    <cellStyle name="Note 19 2 2 3 3 6" xfId="6379"/>
    <cellStyle name="Note 19 2 2 3 3 6 2" xfId="23021"/>
    <cellStyle name="Note 19 2 2 3 3 7" xfId="20879"/>
    <cellStyle name="Note 19 2 2 3 3 8" xfId="30656"/>
    <cellStyle name="Note 19 2 2 3 3 9" xfId="36059"/>
    <cellStyle name="Note 19 2 2 3 4" xfId="2904"/>
    <cellStyle name="Note 19 2 2 3 4 2" xfId="12130"/>
    <cellStyle name="Note 19 2 2 3 4 2 2" xfId="28737"/>
    <cellStyle name="Note 19 2 2 3 4 2 3" xfId="33567"/>
    <cellStyle name="Note 19 2 2 3 4 2 4" xfId="39043"/>
    <cellStyle name="Note 19 2 2 3 4 2 5" xfId="16978"/>
    <cellStyle name="Note 19 2 2 3 4 3" xfId="9605"/>
    <cellStyle name="Note 19 2 2 3 4 3 2" xfId="42360"/>
    <cellStyle name="Note 19 2 2 3 4 3 3" xfId="26215"/>
    <cellStyle name="Note 19 2 2 3 4 4" xfId="7279"/>
    <cellStyle name="Note 19 2 2 3 4 4 2" xfId="40857"/>
    <cellStyle name="Note 19 2 2 3 4 4 3" xfId="23898"/>
    <cellStyle name="Note 19 2 2 3 4 5" xfId="5485"/>
    <cellStyle name="Note 19 2 2 3 4 5 2" xfId="22257"/>
    <cellStyle name="Note 19 2 2 3 4 6" xfId="20114"/>
    <cellStyle name="Note 19 2 2 3 4 7" xfId="31041"/>
    <cellStyle name="Note 19 2 2 3 4 8" xfId="36447"/>
    <cellStyle name="Note 19 2 2 3 4 9" xfId="14456"/>
    <cellStyle name="Note 19 2 2 3 5" xfId="2305"/>
    <cellStyle name="Note 19 2 2 3 5 2" xfId="11675"/>
    <cellStyle name="Note 19 2 2 3 5 2 2" xfId="28282"/>
    <cellStyle name="Note 19 2 2 3 5 2 3" xfId="33112"/>
    <cellStyle name="Note 19 2 2 3 5 2 4" xfId="38588"/>
    <cellStyle name="Note 19 2 2 3 5 2 5" xfId="16523"/>
    <cellStyle name="Note 19 2 2 3 5 3" xfId="10020"/>
    <cellStyle name="Note 19 2 2 3 5 3 2" xfId="42774"/>
    <cellStyle name="Note 19 2 2 3 5 3 3" xfId="26630"/>
    <cellStyle name="Note 19 2 2 3 5 4" xfId="4887"/>
    <cellStyle name="Note 19 2 2 3 5 4 2" xfId="21801"/>
    <cellStyle name="Note 19 2 2 3 5 5" xfId="19658"/>
    <cellStyle name="Note 19 2 2 3 5 6" xfId="31456"/>
    <cellStyle name="Note 19 2 2 3 5 7" xfId="36866"/>
    <cellStyle name="Note 19 2 2 3 5 8" xfId="14871"/>
    <cellStyle name="Note 19 2 2 3 6" xfId="1814"/>
    <cellStyle name="Note 19 2 2 3 6 2" xfId="11255"/>
    <cellStyle name="Note 19 2 2 3 6 2 2" xfId="27862"/>
    <cellStyle name="Note 19 2 2 3 6 3" xfId="19175"/>
    <cellStyle name="Note 19 2 2 3 6 4" xfId="32694"/>
    <cellStyle name="Note 19 2 2 3 6 5" xfId="38170"/>
    <cellStyle name="Note 19 2 2 3 6 6" xfId="16103"/>
    <cellStyle name="Note 19 2 2 3 7" xfId="8441"/>
    <cellStyle name="Note 19 2 2 3 7 2" xfId="34923"/>
    <cellStyle name="Note 19 2 2 3 7 3" xfId="25057"/>
    <cellStyle name="Note 19 2 2 3 8" xfId="6823"/>
    <cellStyle name="Note 19 2 2 3 8 2" xfId="41264"/>
    <cellStyle name="Note 19 2 2 3 8 3" xfId="23446"/>
    <cellStyle name="Note 19 2 2 3 9" xfId="4399"/>
    <cellStyle name="Note 19 2 2 3 9 2" xfId="21314"/>
    <cellStyle name="Note 19 2 2 4" xfId="2304"/>
    <cellStyle name="Note 19 2 2 4 2" xfId="11674"/>
    <cellStyle name="Note 19 2 2 4 2 2" xfId="28281"/>
    <cellStyle name="Note 19 2 2 4 2 3" xfId="33111"/>
    <cellStyle name="Note 19 2 2 4 2 4" xfId="38587"/>
    <cellStyle name="Note 19 2 2 4 2 5" xfId="16522"/>
    <cellStyle name="Note 19 2 2 4 3" xfId="10019"/>
    <cellStyle name="Note 19 2 2 4 3 2" xfId="42773"/>
    <cellStyle name="Note 19 2 2 4 3 3" xfId="26629"/>
    <cellStyle name="Note 19 2 2 4 4" xfId="4886"/>
    <cellStyle name="Note 19 2 2 4 4 2" xfId="21800"/>
    <cellStyle name="Note 19 2 2 4 5" xfId="19657"/>
    <cellStyle name="Note 19 2 2 4 6" xfId="31455"/>
    <cellStyle name="Note 19 2 2 4 7" xfId="36865"/>
    <cellStyle name="Note 19 2 2 4 8" xfId="14870"/>
    <cellStyle name="Note 19 2 2 5" xfId="6822"/>
    <cellStyle name="Note 19 2 2 5 2" xfId="41468"/>
    <cellStyle name="Note 19 2 2 5 3" xfId="23445"/>
    <cellStyle name="Note 19 2 3" xfId="619"/>
    <cellStyle name="Note 19 2 3 10" xfId="18191"/>
    <cellStyle name="Note 19 2 3 11" xfId="29896"/>
    <cellStyle name="Note 19 2 3 12" xfId="34917"/>
    <cellStyle name="Note 19 2 3 13" xfId="13293"/>
    <cellStyle name="Note 19 2 3 2" xfId="1322"/>
    <cellStyle name="Note 19 2 3 2 10" xfId="13678"/>
    <cellStyle name="Note 19 2 3 2 2" xfId="3293"/>
    <cellStyle name="Note 19 2 3 2 2 2" xfId="10492"/>
    <cellStyle name="Note 19 2 3 2 2 2 2" xfId="27100"/>
    <cellStyle name="Note 19 2 3 2 2 3" xfId="20500"/>
    <cellStyle name="Note 19 2 3 2 2 4" xfId="31925"/>
    <cellStyle name="Note 19 2 3 2 2 5" xfId="37398"/>
    <cellStyle name="Note 19 2 3 2 2 6" xfId="15341"/>
    <cellStyle name="Note 19 2 3 2 3" xfId="12516"/>
    <cellStyle name="Note 19 2 3 2 3 2" xfId="29123"/>
    <cellStyle name="Note 19 2 3 2 3 3" xfId="33953"/>
    <cellStyle name="Note 19 2 3 2 3 4" xfId="39429"/>
    <cellStyle name="Note 19 2 3 2 3 5" xfId="17364"/>
    <cellStyle name="Note 19 2 3 2 4" xfId="8827"/>
    <cellStyle name="Note 19 2 3 2 4 2" xfId="41829"/>
    <cellStyle name="Note 19 2 3 2 4 3" xfId="25443"/>
    <cellStyle name="Note 19 2 3 2 5" xfId="7665"/>
    <cellStyle name="Note 19 2 3 2 5 2" xfId="35980"/>
    <cellStyle name="Note 19 2 3 2 5 3" xfId="24284"/>
    <cellStyle name="Note 19 2 3 2 6" xfId="5872"/>
    <cellStyle name="Note 19 2 3 2 6 2" xfId="22643"/>
    <cellStyle name="Note 19 2 3 2 7" xfId="18685"/>
    <cellStyle name="Note 19 2 3 2 8" xfId="30278"/>
    <cellStyle name="Note 19 2 3 2 9" xfId="35610"/>
    <cellStyle name="Note 19 2 3 3" xfId="3801"/>
    <cellStyle name="Note 19 2 3 3 10" xfId="14057"/>
    <cellStyle name="Note 19 2 3 3 2" xfId="10872"/>
    <cellStyle name="Note 19 2 3 3 2 2" xfId="27479"/>
    <cellStyle name="Note 19 2 3 3 2 3" xfId="32304"/>
    <cellStyle name="Note 19 2 3 3 2 4" xfId="37777"/>
    <cellStyle name="Note 19 2 3 3 2 5" xfId="15720"/>
    <cellStyle name="Note 19 2 3 3 3" xfId="12895"/>
    <cellStyle name="Note 19 2 3 3 3 2" xfId="29502"/>
    <cellStyle name="Note 19 2 3 3 3 3" xfId="34332"/>
    <cellStyle name="Note 19 2 3 3 3 4" xfId="39808"/>
    <cellStyle name="Note 19 2 3 3 3 5" xfId="17743"/>
    <cellStyle name="Note 19 2 3 3 4" xfId="9206"/>
    <cellStyle name="Note 19 2 3 3 4 2" xfId="41178"/>
    <cellStyle name="Note 19 2 3 3 4 3" xfId="25822"/>
    <cellStyle name="Note 19 2 3 3 5" xfId="8044"/>
    <cellStyle name="Note 19 2 3 3 5 2" xfId="41103"/>
    <cellStyle name="Note 19 2 3 3 5 3" xfId="24663"/>
    <cellStyle name="Note 19 2 3 3 6" xfId="6380"/>
    <cellStyle name="Note 19 2 3 3 6 2" xfId="23022"/>
    <cellStyle name="Note 19 2 3 3 7" xfId="20880"/>
    <cellStyle name="Note 19 2 3 3 8" xfId="30657"/>
    <cellStyle name="Note 19 2 3 3 9" xfId="36060"/>
    <cellStyle name="Note 19 2 3 4" xfId="2905"/>
    <cellStyle name="Note 19 2 3 4 2" xfId="12131"/>
    <cellStyle name="Note 19 2 3 4 2 2" xfId="28738"/>
    <cellStyle name="Note 19 2 3 4 2 3" xfId="33568"/>
    <cellStyle name="Note 19 2 3 4 2 4" xfId="39044"/>
    <cellStyle name="Note 19 2 3 4 2 5" xfId="16979"/>
    <cellStyle name="Note 19 2 3 4 3" xfId="9606"/>
    <cellStyle name="Note 19 2 3 4 3 2" xfId="42361"/>
    <cellStyle name="Note 19 2 3 4 3 3" xfId="26216"/>
    <cellStyle name="Note 19 2 3 4 4" xfId="7280"/>
    <cellStyle name="Note 19 2 3 4 4 2" xfId="40529"/>
    <cellStyle name="Note 19 2 3 4 4 3" xfId="23899"/>
    <cellStyle name="Note 19 2 3 4 5" xfId="5486"/>
    <cellStyle name="Note 19 2 3 4 5 2" xfId="22258"/>
    <cellStyle name="Note 19 2 3 4 6" xfId="20115"/>
    <cellStyle name="Note 19 2 3 4 7" xfId="31042"/>
    <cellStyle name="Note 19 2 3 4 8" xfId="36448"/>
    <cellStyle name="Note 19 2 3 4 9" xfId="14457"/>
    <cellStyle name="Note 19 2 3 5" xfId="2306"/>
    <cellStyle name="Note 19 2 3 5 2" xfId="11676"/>
    <cellStyle name="Note 19 2 3 5 2 2" xfId="28283"/>
    <cellStyle name="Note 19 2 3 5 2 3" xfId="33113"/>
    <cellStyle name="Note 19 2 3 5 2 4" xfId="38589"/>
    <cellStyle name="Note 19 2 3 5 2 5" xfId="16524"/>
    <cellStyle name="Note 19 2 3 5 3" xfId="10021"/>
    <cellStyle name="Note 19 2 3 5 3 2" xfId="42775"/>
    <cellStyle name="Note 19 2 3 5 3 3" xfId="26631"/>
    <cellStyle name="Note 19 2 3 5 4" xfId="4888"/>
    <cellStyle name="Note 19 2 3 5 4 2" xfId="21802"/>
    <cellStyle name="Note 19 2 3 5 5" xfId="19659"/>
    <cellStyle name="Note 19 2 3 5 6" xfId="31457"/>
    <cellStyle name="Note 19 2 3 5 7" xfId="36867"/>
    <cellStyle name="Note 19 2 3 5 8" xfId="14872"/>
    <cellStyle name="Note 19 2 3 6" xfId="1815"/>
    <cellStyle name="Note 19 2 3 6 2" xfId="11256"/>
    <cellStyle name="Note 19 2 3 6 2 2" xfId="27863"/>
    <cellStyle name="Note 19 2 3 6 3" xfId="19176"/>
    <cellStyle name="Note 19 2 3 6 4" xfId="32695"/>
    <cellStyle name="Note 19 2 3 6 5" xfId="38171"/>
    <cellStyle name="Note 19 2 3 6 6" xfId="16104"/>
    <cellStyle name="Note 19 2 3 7" xfId="8442"/>
    <cellStyle name="Note 19 2 3 7 2" xfId="40709"/>
    <cellStyle name="Note 19 2 3 7 3" xfId="25058"/>
    <cellStyle name="Note 19 2 3 8" xfId="6824"/>
    <cellStyle name="Note 19 2 3 8 2" xfId="35875"/>
    <cellStyle name="Note 19 2 3 8 3" xfId="23447"/>
    <cellStyle name="Note 19 2 3 9" xfId="4400"/>
    <cellStyle name="Note 19 2 3 9 2" xfId="21315"/>
    <cellStyle name="Note 19 2 4" xfId="1320"/>
    <cellStyle name="Note 19 2 4 2" xfId="18683"/>
    <cellStyle name="Note 19 2 5" xfId="1813"/>
    <cellStyle name="Note 19 2 5 2" xfId="19174"/>
    <cellStyle name="Note 19 2 6" xfId="4398"/>
    <cellStyle name="Note 19 2 6 2" xfId="21313"/>
    <cellStyle name="Note 19 2 7" xfId="18189"/>
    <cellStyle name="Note 19 3" xfId="620"/>
    <cellStyle name="Note 19 3 2" xfId="621"/>
    <cellStyle name="Note 19 3 2 2" xfId="622"/>
    <cellStyle name="Note 19 3 2 3" xfId="623"/>
    <cellStyle name="Note 19 3 2 3 10" xfId="18193"/>
    <cellStyle name="Note 19 3 2 3 11" xfId="29897"/>
    <cellStyle name="Note 19 3 2 3 12" xfId="34918"/>
    <cellStyle name="Note 19 3 2 3 13" xfId="13294"/>
    <cellStyle name="Note 19 3 2 3 2" xfId="1324"/>
    <cellStyle name="Note 19 3 2 3 2 10" xfId="13679"/>
    <cellStyle name="Note 19 3 2 3 2 2" xfId="3294"/>
    <cellStyle name="Note 19 3 2 3 2 2 2" xfId="10493"/>
    <cellStyle name="Note 19 3 2 3 2 2 2 2" xfId="27101"/>
    <cellStyle name="Note 19 3 2 3 2 2 3" xfId="20501"/>
    <cellStyle name="Note 19 3 2 3 2 2 4" xfId="31926"/>
    <cellStyle name="Note 19 3 2 3 2 2 5" xfId="37399"/>
    <cellStyle name="Note 19 3 2 3 2 2 6" xfId="15342"/>
    <cellStyle name="Note 19 3 2 3 2 3" xfId="12517"/>
    <cellStyle name="Note 19 3 2 3 2 3 2" xfId="29124"/>
    <cellStyle name="Note 19 3 2 3 2 3 3" xfId="33954"/>
    <cellStyle name="Note 19 3 2 3 2 3 4" xfId="39430"/>
    <cellStyle name="Note 19 3 2 3 2 3 5" xfId="17365"/>
    <cellStyle name="Note 19 3 2 3 2 4" xfId="8828"/>
    <cellStyle name="Note 19 3 2 3 2 4 2" xfId="41755"/>
    <cellStyle name="Note 19 3 2 3 2 4 3" xfId="25444"/>
    <cellStyle name="Note 19 3 2 3 2 5" xfId="7666"/>
    <cellStyle name="Note 19 3 2 3 2 5 2" xfId="41813"/>
    <cellStyle name="Note 19 3 2 3 2 5 3" xfId="24285"/>
    <cellStyle name="Note 19 3 2 3 2 6" xfId="5873"/>
    <cellStyle name="Note 19 3 2 3 2 6 2" xfId="22644"/>
    <cellStyle name="Note 19 3 2 3 2 7" xfId="18687"/>
    <cellStyle name="Note 19 3 2 3 2 8" xfId="30279"/>
    <cellStyle name="Note 19 3 2 3 2 9" xfId="35611"/>
    <cellStyle name="Note 19 3 2 3 3" xfId="3802"/>
    <cellStyle name="Note 19 3 2 3 3 10" xfId="14058"/>
    <cellStyle name="Note 19 3 2 3 3 2" xfId="10873"/>
    <cellStyle name="Note 19 3 2 3 3 2 2" xfId="27480"/>
    <cellStyle name="Note 19 3 2 3 3 2 3" xfId="32305"/>
    <cellStyle name="Note 19 3 2 3 3 2 4" xfId="37778"/>
    <cellStyle name="Note 19 3 2 3 3 2 5" xfId="15721"/>
    <cellStyle name="Note 19 3 2 3 3 3" xfId="12896"/>
    <cellStyle name="Note 19 3 2 3 3 3 2" xfId="29503"/>
    <cellStyle name="Note 19 3 2 3 3 3 3" xfId="34333"/>
    <cellStyle name="Note 19 3 2 3 3 3 4" xfId="39809"/>
    <cellStyle name="Note 19 3 2 3 3 3 5" xfId="17744"/>
    <cellStyle name="Note 19 3 2 3 3 4" xfId="9207"/>
    <cellStyle name="Note 19 3 2 3 3 4 2" xfId="42041"/>
    <cellStyle name="Note 19 3 2 3 3 4 3" xfId="25823"/>
    <cellStyle name="Note 19 3 2 3 3 5" xfId="8045"/>
    <cellStyle name="Note 19 3 2 3 3 5 2" xfId="41977"/>
    <cellStyle name="Note 19 3 2 3 3 5 3" xfId="24664"/>
    <cellStyle name="Note 19 3 2 3 3 6" xfId="6381"/>
    <cellStyle name="Note 19 3 2 3 3 6 2" xfId="23023"/>
    <cellStyle name="Note 19 3 2 3 3 7" xfId="20881"/>
    <cellStyle name="Note 19 3 2 3 3 8" xfId="30658"/>
    <cellStyle name="Note 19 3 2 3 3 9" xfId="36061"/>
    <cellStyle name="Note 19 3 2 3 4" xfId="2906"/>
    <cellStyle name="Note 19 3 2 3 4 2" xfId="12132"/>
    <cellStyle name="Note 19 3 2 3 4 2 2" xfId="28739"/>
    <cellStyle name="Note 19 3 2 3 4 2 3" xfId="33569"/>
    <cellStyle name="Note 19 3 2 3 4 2 4" xfId="39045"/>
    <cellStyle name="Note 19 3 2 3 4 2 5" xfId="16980"/>
    <cellStyle name="Note 19 3 2 3 4 3" xfId="9607"/>
    <cellStyle name="Note 19 3 2 3 4 3 2" xfId="42362"/>
    <cellStyle name="Note 19 3 2 3 4 3 3" xfId="26217"/>
    <cellStyle name="Note 19 3 2 3 4 4" xfId="7281"/>
    <cellStyle name="Note 19 3 2 3 4 4 2" xfId="35038"/>
    <cellStyle name="Note 19 3 2 3 4 4 3" xfId="23900"/>
    <cellStyle name="Note 19 3 2 3 4 5" xfId="5487"/>
    <cellStyle name="Note 19 3 2 3 4 5 2" xfId="22259"/>
    <cellStyle name="Note 19 3 2 3 4 6" xfId="20116"/>
    <cellStyle name="Note 19 3 2 3 4 7" xfId="31043"/>
    <cellStyle name="Note 19 3 2 3 4 8" xfId="36449"/>
    <cellStyle name="Note 19 3 2 3 4 9" xfId="14458"/>
    <cellStyle name="Note 19 3 2 3 5" xfId="2308"/>
    <cellStyle name="Note 19 3 2 3 5 2" xfId="11678"/>
    <cellStyle name="Note 19 3 2 3 5 2 2" xfId="28285"/>
    <cellStyle name="Note 19 3 2 3 5 2 3" xfId="33115"/>
    <cellStyle name="Note 19 3 2 3 5 2 4" xfId="38591"/>
    <cellStyle name="Note 19 3 2 3 5 2 5" xfId="16526"/>
    <cellStyle name="Note 19 3 2 3 5 3" xfId="10023"/>
    <cellStyle name="Note 19 3 2 3 5 3 2" xfId="42777"/>
    <cellStyle name="Note 19 3 2 3 5 3 3" xfId="26633"/>
    <cellStyle name="Note 19 3 2 3 5 4" xfId="4890"/>
    <cellStyle name="Note 19 3 2 3 5 4 2" xfId="21804"/>
    <cellStyle name="Note 19 3 2 3 5 5" xfId="19661"/>
    <cellStyle name="Note 19 3 2 3 5 6" xfId="31459"/>
    <cellStyle name="Note 19 3 2 3 5 7" xfId="36869"/>
    <cellStyle name="Note 19 3 2 3 5 8" xfId="14874"/>
    <cellStyle name="Note 19 3 2 3 6" xfId="1817"/>
    <cellStyle name="Note 19 3 2 3 6 2" xfId="11257"/>
    <cellStyle name="Note 19 3 2 3 6 2 2" xfId="27864"/>
    <cellStyle name="Note 19 3 2 3 6 3" xfId="19178"/>
    <cellStyle name="Note 19 3 2 3 6 4" xfId="32696"/>
    <cellStyle name="Note 19 3 2 3 6 5" xfId="38172"/>
    <cellStyle name="Note 19 3 2 3 6 6" xfId="16105"/>
    <cellStyle name="Note 19 3 2 3 7" xfId="8443"/>
    <cellStyle name="Note 19 3 2 3 7 2" xfId="40068"/>
    <cellStyle name="Note 19 3 2 3 7 3" xfId="25059"/>
    <cellStyle name="Note 19 3 2 3 8" xfId="6826"/>
    <cellStyle name="Note 19 3 2 3 8 2" xfId="40424"/>
    <cellStyle name="Note 19 3 2 3 8 3" xfId="23449"/>
    <cellStyle name="Note 19 3 2 3 9" xfId="4402"/>
    <cellStyle name="Note 19 3 2 3 9 2" xfId="21317"/>
    <cellStyle name="Note 19 3 2 4" xfId="2307"/>
    <cellStyle name="Note 19 3 2 4 2" xfId="11677"/>
    <cellStyle name="Note 19 3 2 4 2 2" xfId="28284"/>
    <cellStyle name="Note 19 3 2 4 2 3" xfId="33114"/>
    <cellStyle name="Note 19 3 2 4 2 4" xfId="38590"/>
    <cellStyle name="Note 19 3 2 4 2 5" xfId="16525"/>
    <cellStyle name="Note 19 3 2 4 3" xfId="10022"/>
    <cellStyle name="Note 19 3 2 4 3 2" xfId="42776"/>
    <cellStyle name="Note 19 3 2 4 3 3" xfId="26632"/>
    <cellStyle name="Note 19 3 2 4 4" xfId="4889"/>
    <cellStyle name="Note 19 3 2 4 4 2" xfId="21803"/>
    <cellStyle name="Note 19 3 2 4 5" xfId="19660"/>
    <cellStyle name="Note 19 3 2 4 6" xfId="31458"/>
    <cellStyle name="Note 19 3 2 4 7" xfId="36868"/>
    <cellStyle name="Note 19 3 2 4 8" xfId="14873"/>
    <cellStyle name="Note 19 3 2 5" xfId="6825"/>
    <cellStyle name="Note 19 3 2 5 2" xfId="34505"/>
    <cellStyle name="Note 19 3 2 5 3" xfId="23448"/>
    <cellStyle name="Note 19 3 3" xfId="624"/>
    <cellStyle name="Note 19 3 3 10" xfId="18194"/>
    <cellStyle name="Note 19 3 3 11" xfId="29898"/>
    <cellStyle name="Note 19 3 3 12" xfId="34919"/>
    <cellStyle name="Note 19 3 3 13" xfId="13295"/>
    <cellStyle name="Note 19 3 3 2" xfId="1325"/>
    <cellStyle name="Note 19 3 3 2 10" xfId="13680"/>
    <cellStyle name="Note 19 3 3 2 2" xfId="3295"/>
    <cellStyle name="Note 19 3 3 2 2 2" xfId="10494"/>
    <cellStyle name="Note 19 3 3 2 2 2 2" xfId="27102"/>
    <cellStyle name="Note 19 3 3 2 2 3" xfId="20502"/>
    <cellStyle name="Note 19 3 3 2 2 4" xfId="31927"/>
    <cellStyle name="Note 19 3 3 2 2 5" xfId="37400"/>
    <cellStyle name="Note 19 3 3 2 2 6" xfId="15343"/>
    <cellStyle name="Note 19 3 3 2 3" xfId="12518"/>
    <cellStyle name="Note 19 3 3 2 3 2" xfId="29125"/>
    <cellStyle name="Note 19 3 3 2 3 3" xfId="33955"/>
    <cellStyle name="Note 19 3 3 2 3 4" xfId="39431"/>
    <cellStyle name="Note 19 3 3 2 3 5" xfId="17366"/>
    <cellStyle name="Note 19 3 3 2 4" xfId="8829"/>
    <cellStyle name="Note 19 3 3 2 4 2" xfId="41610"/>
    <cellStyle name="Note 19 3 3 2 4 3" xfId="25445"/>
    <cellStyle name="Note 19 3 3 2 5" xfId="7667"/>
    <cellStyle name="Note 19 3 3 2 5 2" xfId="40339"/>
    <cellStyle name="Note 19 3 3 2 5 3" xfId="24286"/>
    <cellStyle name="Note 19 3 3 2 6" xfId="5874"/>
    <cellStyle name="Note 19 3 3 2 6 2" xfId="22645"/>
    <cellStyle name="Note 19 3 3 2 7" xfId="18688"/>
    <cellStyle name="Note 19 3 3 2 8" xfId="30280"/>
    <cellStyle name="Note 19 3 3 2 9" xfId="35612"/>
    <cellStyle name="Note 19 3 3 3" xfId="3803"/>
    <cellStyle name="Note 19 3 3 3 10" xfId="14059"/>
    <cellStyle name="Note 19 3 3 3 2" xfId="10874"/>
    <cellStyle name="Note 19 3 3 3 2 2" xfId="27481"/>
    <cellStyle name="Note 19 3 3 3 2 3" xfId="32306"/>
    <cellStyle name="Note 19 3 3 3 2 4" xfId="37779"/>
    <cellStyle name="Note 19 3 3 3 2 5" xfId="15722"/>
    <cellStyle name="Note 19 3 3 3 3" xfId="12897"/>
    <cellStyle name="Note 19 3 3 3 3 2" xfId="29504"/>
    <cellStyle name="Note 19 3 3 3 3 3" xfId="34334"/>
    <cellStyle name="Note 19 3 3 3 3 4" xfId="39810"/>
    <cellStyle name="Note 19 3 3 3 3 5" xfId="17745"/>
    <cellStyle name="Note 19 3 3 3 4" xfId="9208"/>
    <cellStyle name="Note 19 3 3 3 4 2" xfId="35004"/>
    <cellStyle name="Note 19 3 3 3 4 3" xfId="25824"/>
    <cellStyle name="Note 19 3 3 3 5" xfId="8046"/>
    <cellStyle name="Note 19 3 3 3 5 2" xfId="34960"/>
    <cellStyle name="Note 19 3 3 3 5 3" xfId="24665"/>
    <cellStyle name="Note 19 3 3 3 6" xfId="6382"/>
    <cellStyle name="Note 19 3 3 3 6 2" xfId="23024"/>
    <cellStyle name="Note 19 3 3 3 7" xfId="20882"/>
    <cellStyle name="Note 19 3 3 3 8" xfId="30659"/>
    <cellStyle name="Note 19 3 3 3 9" xfId="36062"/>
    <cellStyle name="Note 19 3 3 4" xfId="2907"/>
    <cellStyle name="Note 19 3 3 4 2" xfId="12133"/>
    <cellStyle name="Note 19 3 3 4 2 2" xfId="28740"/>
    <cellStyle name="Note 19 3 3 4 2 3" xfId="33570"/>
    <cellStyle name="Note 19 3 3 4 2 4" xfId="39046"/>
    <cellStyle name="Note 19 3 3 4 2 5" xfId="16981"/>
    <cellStyle name="Note 19 3 3 4 3" xfId="9608"/>
    <cellStyle name="Note 19 3 3 4 3 2" xfId="42363"/>
    <cellStyle name="Note 19 3 3 4 3 3" xfId="26218"/>
    <cellStyle name="Note 19 3 3 4 4" xfId="7282"/>
    <cellStyle name="Note 19 3 3 4 4 2" xfId="40021"/>
    <cellStyle name="Note 19 3 3 4 4 3" xfId="23901"/>
    <cellStyle name="Note 19 3 3 4 5" xfId="5488"/>
    <cellStyle name="Note 19 3 3 4 5 2" xfId="22260"/>
    <cellStyle name="Note 19 3 3 4 6" xfId="20117"/>
    <cellStyle name="Note 19 3 3 4 7" xfId="31044"/>
    <cellStyle name="Note 19 3 3 4 8" xfId="36450"/>
    <cellStyle name="Note 19 3 3 4 9" xfId="14459"/>
    <cellStyle name="Note 19 3 3 5" xfId="2309"/>
    <cellStyle name="Note 19 3 3 5 2" xfId="11679"/>
    <cellStyle name="Note 19 3 3 5 2 2" xfId="28286"/>
    <cellStyle name="Note 19 3 3 5 2 3" xfId="33116"/>
    <cellStyle name="Note 19 3 3 5 2 4" xfId="38592"/>
    <cellStyle name="Note 19 3 3 5 2 5" xfId="16527"/>
    <cellStyle name="Note 19 3 3 5 3" xfId="10024"/>
    <cellStyle name="Note 19 3 3 5 3 2" xfId="42778"/>
    <cellStyle name="Note 19 3 3 5 3 3" xfId="26634"/>
    <cellStyle name="Note 19 3 3 5 4" xfId="4891"/>
    <cellStyle name="Note 19 3 3 5 4 2" xfId="21805"/>
    <cellStyle name="Note 19 3 3 5 5" xfId="19662"/>
    <cellStyle name="Note 19 3 3 5 6" xfId="31460"/>
    <cellStyle name="Note 19 3 3 5 7" xfId="36870"/>
    <cellStyle name="Note 19 3 3 5 8" xfId="14875"/>
    <cellStyle name="Note 19 3 3 6" xfId="1818"/>
    <cellStyle name="Note 19 3 3 6 2" xfId="11258"/>
    <cellStyle name="Note 19 3 3 6 2 2" xfId="27865"/>
    <cellStyle name="Note 19 3 3 6 3" xfId="19179"/>
    <cellStyle name="Note 19 3 3 6 4" xfId="32697"/>
    <cellStyle name="Note 19 3 3 6 5" xfId="38173"/>
    <cellStyle name="Note 19 3 3 6 6" xfId="16106"/>
    <cellStyle name="Note 19 3 3 7" xfId="8444"/>
    <cellStyle name="Note 19 3 3 7 2" xfId="35292"/>
    <cellStyle name="Note 19 3 3 7 3" xfId="25060"/>
    <cellStyle name="Note 19 3 3 8" xfId="6827"/>
    <cellStyle name="Note 19 3 3 8 2" xfId="34926"/>
    <cellStyle name="Note 19 3 3 8 3" xfId="23450"/>
    <cellStyle name="Note 19 3 3 9" xfId="4403"/>
    <cellStyle name="Note 19 3 3 9 2" xfId="21318"/>
    <cellStyle name="Note 19 3 4" xfId="1323"/>
    <cellStyle name="Note 19 3 4 2" xfId="18686"/>
    <cellStyle name="Note 19 3 5" xfId="1816"/>
    <cellStyle name="Note 19 3 5 2" xfId="19177"/>
    <cellStyle name="Note 19 3 6" xfId="4401"/>
    <cellStyle name="Note 19 3 6 2" xfId="21316"/>
    <cellStyle name="Note 19 3 7" xfId="18192"/>
    <cellStyle name="Note 19 4" xfId="625"/>
    <cellStyle name="Note 19 4 2" xfId="626"/>
    <cellStyle name="Note 19 4 3" xfId="627"/>
    <cellStyle name="Note 19 4 3 10" xfId="18195"/>
    <cellStyle name="Note 19 4 3 11" xfId="29899"/>
    <cellStyle name="Note 19 4 3 12" xfId="34921"/>
    <cellStyle name="Note 19 4 3 13" xfId="13296"/>
    <cellStyle name="Note 19 4 3 2" xfId="1326"/>
    <cellStyle name="Note 19 4 3 2 10" xfId="13681"/>
    <cellStyle name="Note 19 4 3 2 2" xfId="3296"/>
    <cellStyle name="Note 19 4 3 2 2 2" xfId="10495"/>
    <cellStyle name="Note 19 4 3 2 2 2 2" xfId="27103"/>
    <cellStyle name="Note 19 4 3 2 2 3" xfId="20503"/>
    <cellStyle name="Note 19 4 3 2 2 4" xfId="31928"/>
    <cellStyle name="Note 19 4 3 2 2 5" xfId="37401"/>
    <cellStyle name="Note 19 4 3 2 2 6" xfId="15344"/>
    <cellStyle name="Note 19 4 3 2 3" xfId="12519"/>
    <cellStyle name="Note 19 4 3 2 3 2" xfId="29126"/>
    <cellStyle name="Note 19 4 3 2 3 3" xfId="33956"/>
    <cellStyle name="Note 19 4 3 2 3 4" xfId="39432"/>
    <cellStyle name="Note 19 4 3 2 3 5" xfId="17367"/>
    <cellStyle name="Note 19 4 3 2 4" xfId="8830"/>
    <cellStyle name="Note 19 4 3 2 4 2" xfId="40616"/>
    <cellStyle name="Note 19 4 3 2 4 3" xfId="25446"/>
    <cellStyle name="Note 19 4 3 2 5" xfId="7668"/>
    <cellStyle name="Note 19 4 3 2 5 2" xfId="40143"/>
    <cellStyle name="Note 19 4 3 2 5 3" xfId="24287"/>
    <cellStyle name="Note 19 4 3 2 6" xfId="5875"/>
    <cellStyle name="Note 19 4 3 2 6 2" xfId="22646"/>
    <cellStyle name="Note 19 4 3 2 7" xfId="18689"/>
    <cellStyle name="Note 19 4 3 2 8" xfId="30281"/>
    <cellStyle name="Note 19 4 3 2 9" xfId="35613"/>
    <cellStyle name="Note 19 4 3 3" xfId="3804"/>
    <cellStyle name="Note 19 4 3 3 10" xfId="14060"/>
    <cellStyle name="Note 19 4 3 3 2" xfId="10875"/>
    <cellStyle name="Note 19 4 3 3 2 2" xfId="27482"/>
    <cellStyle name="Note 19 4 3 3 2 3" xfId="32307"/>
    <cellStyle name="Note 19 4 3 3 2 4" xfId="37780"/>
    <cellStyle name="Note 19 4 3 3 2 5" xfId="15723"/>
    <cellStyle name="Note 19 4 3 3 3" xfId="12898"/>
    <cellStyle name="Note 19 4 3 3 3 2" xfId="29505"/>
    <cellStyle name="Note 19 4 3 3 3 3" xfId="34335"/>
    <cellStyle name="Note 19 4 3 3 3 4" xfId="39811"/>
    <cellStyle name="Note 19 4 3 3 3 5" xfId="17746"/>
    <cellStyle name="Note 19 4 3 3 4" xfId="9209"/>
    <cellStyle name="Note 19 4 3 3 4 2" xfId="41045"/>
    <cellStyle name="Note 19 4 3 3 4 3" xfId="25825"/>
    <cellStyle name="Note 19 4 3 3 5" xfId="8047"/>
    <cellStyle name="Note 19 4 3 3 5 2" xfId="35224"/>
    <cellStyle name="Note 19 4 3 3 5 3" xfId="24666"/>
    <cellStyle name="Note 19 4 3 3 6" xfId="6383"/>
    <cellStyle name="Note 19 4 3 3 6 2" xfId="23025"/>
    <cellStyle name="Note 19 4 3 3 7" xfId="20883"/>
    <cellStyle name="Note 19 4 3 3 8" xfId="30660"/>
    <cellStyle name="Note 19 4 3 3 9" xfId="36063"/>
    <cellStyle name="Note 19 4 3 4" xfId="2908"/>
    <cellStyle name="Note 19 4 3 4 2" xfId="12134"/>
    <cellStyle name="Note 19 4 3 4 2 2" xfId="28741"/>
    <cellStyle name="Note 19 4 3 4 2 3" xfId="33571"/>
    <cellStyle name="Note 19 4 3 4 2 4" xfId="39047"/>
    <cellStyle name="Note 19 4 3 4 2 5" xfId="16982"/>
    <cellStyle name="Note 19 4 3 4 3" xfId="9609"/>
    <cellStyle name="Note 19 4 3 4 3 2" xfId="42364"/>
    <cellStyle name="Note 19 4 3 4 3 3" xfId="26219"/>
    <cellStyle name="Note 19 4 3 4 4" xfId="7283"/>
    <cellStyle name="Note 19 4 3 4 4 2" xfId="41257"/>
    <cellStyle name="Note 19 4 3 4 4 3" xfId="23902"/>
    <cellStyle name="Note 19 4 3 4 5" xfId="5489"/>
    <cellStyle name="Note 19 4 3 4 5 2" xfId="22261"/>
    <cellStyle name="Note 19 4 3 4 6" xfId="20118"/>
    <cellStyle name="Note 19 4 3 4 7" xfId="31045"/>
    <cellStyle name="Note 19 4 3 4 8" xfId="36451"/>
    <cellStyle name="Note 19 4 3 4 9" xfId="14460"/>
    <cellStyle name="Note 19 4 3 5" xfId="2311"/>
    <cellStyle name="Note 19 4 3 5 2" xfId="11681"/>
    <cellStyle name="Note 19 4 3 5 2 2" xfId="28288"/>
    <cellStyle name="Note 19 4 3 5 2 3" xfId="33118"/>
    <cellStyle name="Note 19 4 3 5 2 4" xfId="38594"/>
    <cellStyle name="Note 19 4 3 5 2 5" xfId="16529"/>
    <cellStyle name="Note 19 4 3 5 3" xfId="10026"/>
    <cellStyle name="Note 19 4 3 5 3 2" xfId="42780"/>
    <cellStyle name="Note 19 4 3 5 3 3" xfId="26636"/>
    <cellStyle name="Note 19 4 3 5 4" xfId="4893"/>
    <cellStyle name="Note 19 4 3 5 4 2" xfId="21807"/>
    <cellStyle name="Note 19 4 3 5 5" xfId="19664"/>
    <cellStyle name="Note 19 4 3 5 6" xfId="31462"/>
    <cellStyle name="Note 19 4 3 5 7" xfId="36872"/>
    <cellStyle name="Note 19 4 3 5 8" xfId="14877"/>
    <cellStyle name="Note 19 4 3 6" xfId="1819"/>
    <cellStyle name="Note 19 4 3 6 2" xfId="11259"/>
    <cellStyle name="Note 19 4 3 6 2 2" xfId="27866"/>
    <cellStyle name="Note 19 4 3 6 3" xfId="19180"/>
    <cellStyle name="Note 19 4 3 6 4" xfId="32698"/>
    <cellStyle name="Note 19 4 3 6 5" xfId="38174"/>
    <cellStyle name="Note 19 4 3 6 6" xfId="16107"/>
    <cellStyle name="Note 19 4 3 7" xfId="8445"/>
    <cellStyle name="Note 19 4 3 7 2" xfId="41231"/>
    <cellStyle name="Note 19 4 3 7 3" xfId="25061"/>
    <cellStyle name="Note 19 4 3 8" xfId="6829"/>
    <cellStyle name="Note 19 4 3 8 2" xfId="40508"/>
    <cellStyle name="Note 19 4 3 8 3" xfId="23452"/>
    <cellStyle name="Note 19 4 3 9" xfId="4404"/>
    <cellStyle name="Note 19 4 3 9 2" xfId="21319"/>
    <cellStyle name="Note 19 4 4" xfId="2310"/>
    <cellStyle name="Note 19 4 4 2" xfId="11680"/>
    <cellStyle name="Note 19 4 4 2 2" xfId="28287"/>
    <cellStyle name="Note 19 4 4 2 3" xfId="33117"/>
    <cellStyle name="Note 19 4 4 2 4" xfId="38593"/>
    <cellStyle name="Note 19 4 4 2 5" xfId="16528"/>
    <cellStyle name="Note 19 4 4 3" xfId="10025"/>
    <cellStyle name="Note 19 4 4 3 2" xfId="42779"/>
    <cellStyle name="Note 19 4 4 3 3" xfId="26635"/>
    <cellStyle name="Note 19 4 4 4" xfId="4892"/>
    <cellStyle name="Note 19 4 4 4 2" xfId="21806"/>
    <cellStyle name="Note 19 4 4 5" xfId="19663"/>
    <cellStyle name="Note 19 4 4 6" xfId="31461"/>
    <cellStyle name="Note 19 4 4 7" xfId="36871"/>
    <cellStyle name="Note 19 4 4 8" xfId="14876"/>
    <cellStyle name="Note 19 4 5" xfId="6828"/>
    <cellStyle name="Note 19 4 5 2" xfId="41062"/>
    <cellStyle name="Note 19 4 5 3" xfId="23451"/>
    <cellStyle name="Note 19 5" xfId="628"/>
    <cellStyle name="Note 19 5 10" xfId="18196"/>
    <cellStyle name="Note 19 5 11" xfId="29900"/>
    <cellStyle name="Note 19 5 12" xfId="34922"/>
    <cellStyle name="Note 19 5 13" xfId="13297"/>
    <cellStyle name="Note 19 5 2" xfId="1327"/>
    <cellStyle name="Note 19 5 2 10" xfId="13682"/>
    <cellStyle name="Note 19 5 2 2" xfId="3297"/>
    <cellStyle name="Note 19 5 2 2 2" xfId="10496"/>
    <cellStyle name="Note 19 5 2 2 2 2" xfId="27104"/>
    <cellStyle name="Note 19 5 2 2 3" xfId="20504"/>
    <cellStyle name="Note 19 5 2 2 4" xfId="31929"/>
    <cellStyle name="Note 19 5 2 2 5" xfId="37402"/>
    <cellStyle name="Note 19 5 2 2 6" xfId="15345"/>
    <cellStyle name="Note 19 5 2 3" xfId="12520"/>
    <cellStyle name="Note 19 5 2 3 2" xfId="29127"/>
    <cellStyle name="Note 19 5 2 3 3" xfId="33957"/>
    <cellStyle name="Note 19 5 2 3 4" xfId="39433"/>
    <cellStyle name="Note 19 5 2 3 5" xfId="17368"/>
    <cellStyle name="Note 19 5 2 4" xfId="8831"/>
    <cellStyle name="Note 19 5 2 4 2" xfId="40334"/>
    <cellStyle name="Note 19 5 2 4 3" xfId="25447"/>
    <cellStyle name="Note 19 5 2 5" xfId="7669"/>
    <cellStyle name="Note 19 5 2 5 2" xfId="41148"/>
    <cellStyle name="Note 19 5 2 5 3" xfId="24288"/>
    <cellStyle name="Note 19 5 2 6" xfId="5876"/>
    <cellStyle name="Note 19 5 2 6 2" xfId="22647"/>
    <cellStyle name="Note 19 5 2 7" xfId="18690"/>
    <cellStyle name="Note 19 5 2 8" xfId="30282"/>
    <cellStyle name="Note 19 5 2 9" xfId="35614"/>
    <cellStyle name="Note 19 5 3" xfId="3805"/>
    <cellStyle name="Note 19 5 3 10" xfId="14061"/>
    <cellStyle name="Note 19 5 3 2" xfId="10876"/>
    <cellStyle name="Note 19 5 3 2 2" xfId="27483"/>
    <cellStyle name="Note 19 5 3 2 3" xfId="32308"/>
    <cellStyle name="Note 19 5 3 2 4" xfId="37781"/>
    <cellStyle name="Note 19 5 3 2 5" xfId="15724"/>
    <cellStyle name="Note 19 5 3 3" xfId="12899"/>
    <cellStyle name="Note 19 5 3 3 2" xfId="29506"/>
    <cellStyle name="Note 19 5 3 3 3" xfId="34336"/>
    <cellStyle name="Note 19 5 3 3 4" xfId="39812"/>
    <cellStyle name="Note 19 5 3 3 5" xfId="17747"/>
    <cellStyle name="Note 19 5 3 4" xfId="9210"/>
    <cellStyle name="Note 19 5 3 4 2" xfId="41000"/>
    <cellStyle name="Note 19 5 3 4 3" xfId="25826"/>
    <cellStyle name="Note 19 5 3 5" xfId="8048"/>
    <cellStyle name="Note 19 5 3 5 2" xfId="41762"/>
    <cellStyle name="Note 19 5 3 5 3" xfId="24667"/>
    <cellStyle name="Note 19 5 3 6" xfId="6384"/>
    <cellStyle name="Note 19 5 3 6 2" xfId="23026"/>
    <cellStyle name="Note 19 5 3 7" xfId="20884"/>
    <cellStyle name="Note 19 5 3 8" xfId="30661"/>
    <cellStyle name="Note 19 5 3 9" xfId="36064"/>
    <cellStyle name="Note 19 5 4" xfId="2909"/>
    <cellStyle name="Note 19 5 4 2" xfId="12135"/>
    <cellStyle name="Note 19 5 4 2 2" xfId="28742"/>
    <cellStyle name="Note 19 5 4 2 3" xfId="33572"/>
    <cellStyle name="Note 19 5 4 2 4" xfId="39048"/>
    <cellStyle name="Note 19 5 4 2 5" xfId="16983"/>
    <cellStyle name="Note 19 5 4 3" xfId="9610"/>
    <cellStyle name="Note 19 5 4 3 2" xfId="42365"/>
    <cellStyle name="Note 19 5 4 3 3" xfId="26220"/>
    <cellStyle name="Note 19 5 4 4" xfId="7284"/>
    <cellStyle name="Note 19 5 4 4 2" xfId="40995"/>
    <cellStyle name="Note 19 5 4 4 3" xfId="23903"/>
    <cellStyle name="Note 19 5 4 5" xfId="5490"/>
    <cellStyle name="Note 19 5 4 5 2" xfId="22262"/>
    <cellStyle name="Note 19 5 4 6" xfId="20119"/>
    <cellStyle name="Note 19 5 4 7" xfId="31046"/>
    <cellStyle name="Note 19 5 4 8" xfId="36452"/>
    <cellStyle name="Note 19 5 4 9" xfId="14461"/>
    <cellStyle name="Note 19 5 5" xfId="2312"/>
    <cellStyle name="Note 19 5 5 2" xfId="11682"/>
    <cellStyle name="Note 19 5 5 2 2" xfId="28289"/>
    <cellStyle name="Note 19 5 5 2 3" xfId="33119"/>
    <cellStyle name="Note 19 5 5 2 4" xfId="38595"/>
    <cellStyle name="Note 19 5 5 2 5" xfId="16530"/>
    <cellStyle name="Note 19 5 5 3" xfId="10027"/>
    <cellStyle name="Note 19 5 5 3 2" xfId="42781"/>
    <cellStyle name="Note 19 5 5 3 3" xfId="26637"/>
    <cellStyle name="Note 19 5 5 4" xfId="4894"/>
    <cellStyle name="Note 19 5 5 4 2" xfId="21808"/>
    <cellStyle name="Note 19 5 5 5" xfId="19665"/>
    <cellStyle name="Note 19 5 5 6" xfId="31463"/>
    <cellStyle name="Note 19 5 5 7" xfId="36873"/>
    <cellStyle name="Note 19 5 5 8" xfId="14878"/>
    <cellStyle name="Note 19 5 6" xfId="1820"/>
    <cellStyle name="Note 19 5 6 2" xfId="11260"/>
    <cellStyle name="Note 19 5 6 2 2" xfId="27867"/>
    <cellStyle name="Note 19 5 6 3" xfId="19181"/>
    <cellStyle name="Note 19 5 6 4" xfId="32699"/>
    <cellStyle name="Note 19 5 6 5" xfId="38175"/>
    <cellStyle name="Note 19 5 6 6" xfId="16108"/>
    <cellStyle name="Note 19 5 7" xfId="8446"/>
    <cellStyle name="Note 19 5 7 2" xfId="41319"/>
    <cellStyle name="Note 19 5 7 3" xfId="25062"/>
    <cellStyle name="Note 19 5 8" xfId="6830"/>
    <cellStyle name="Note 19 5 8 2" xfId="41712"/>
    <cellStyle name="Note 19 5 8 3" xfId="23453"/>
    <cellStyle name="Note 19 5 9" xfId="4405"/>
    <cellStyle name="Note 19 5 9 2" xfId="21320"/>
    <cellStyle name="Note 19 6" xfId="1319"/>
    <cellStyle name="Note 19 6 2" xfId="18682"/>
    <cellStyle name="Note 19 7" xfId="1812"/>
    <cellStyle name="Note 19 7 2" xfId="19173"/>
    <cellStyle name="Note 19 8" xfId="4397"/>
    <cellStyle name="Note 19 8 2" xfId="21312"/>
    <cellStyle name="Note 19 9" xfId="18188"/>
    <cellStyle name="Note 2" xfId="629"/>
    <cellStyle name="Note 2 10" xfId="18197"/>
    <cellStyle name="Note 2 2" xfId="630"/>
    <cellStyle name="Note 2 2 2" xfId="631"/>
    <cellStyle name="Note 2 2 3" xfId="632"/>
    <cellStyle name="Note 2 2 3 10" xfId="6833"/>
    <cellStyle name="Note 2 2 3 10 2" xfId="40356"/>
    <cellStyle name="Note 2 2 3 10 3" xfId="17908"/>
    <cellStyle name="Note 2 2 3 11" xfId="4408"/>
    <cellStyle name="Note 2 2 3 11 2" xfId="21323"/>
    <cellStyle name="Note 2 2 3 12" xfId="18199"/>
    <cellStyle name="Note 2 2 3 13" xfId="13298"/>
    <cellStyle name="Note 2 2 3 2" xfId="633"/>
    <cellStyle name="Note 2 2 3 3" xfId="634"/>
    <cellStyle name="Note 2 2 3 4" xfId="635"/>
    <cellStyle name="Note 2 2 3 4 2" xfId="636"/>
    <cellStyle name="Note 2 2 3 5" xfId="637"/>
    <cellStyle name="Note 2 2 3 5 10" xfId="18200"/>
    <cellStyle name="Note 2 2 3 5 11" xfId="29901"/>
    <cellStyle name="Note 2 2 3 5 12" xfId="34927"/>
    <cellStyle name="Note 2 2 3 5 13" xfId="13299"/>
    <cellStyle name="Note 2 2 3 5 2" xfId="1331"/>
    <cellStyle name="Note 2 2 3 5 2 10" xfId="13683"/>
    <cellStyle name="Note 2 2 3 5 2 2" xfId="3298"/>
    <cellStyle name="Note 2 2 3 5 2 2 2" xfId="10497"/>
    <cellStyle name="Note 2 2 3 5 2 2 2 2" xfId="27105"/>
    <cellStyle name="Note 2 2 3 5 2 2 3" xfId="20505"/>
    <cellStyle name="Note 2 2 3 5 2 2 4" xfId="31930"/>
    <cellStyle name="Note 2 2 3 5 2 2 5" xfId="37403"/>
    <cellStyle name="Note 2 2 3 5 2 2 6" xfId="15346"/>
    <cellStyle name="Note 2 2 3 5 2 3" xfId="12521"/>
    <cellStyle name="Note 2 2 3 5 2 3 2" xfId="29128"/>
    <cellStyle name="Note 2 2 3 5 2 3 3" xfId="33958"/>
    <cellStyle name="Note 2 2 3 5 2 3 4" xfId="39434"/>
    <cellStyle name="Note 2 2 3 5 2 3 5" xfId="17369"/>
    <cellStyle name="Note 2 2 3 5 2 4" xfId="8832"/>
    <cellStyle name="Note 2 2 3 5 2 4 2" xfId="34983"/>
    <cellStyle name="Note 2 2 3 5 2 4 3" xfId="25448"/>
    <cellStyle name="Note 2 2 3 5 2 5" xfId="7670"/>
    <cellStyle name="Note 2 2 3 5 2 5 2" xfId="41405"/>
    <cellStyle name="Note 2 2 3 5 2 5 3" xfId="24289"/>
    <cellStyle name="Note 2 2 3 5 2 6" xfId="5877"/>
    <cellStyle name="Note 2 2 3 5 2 6 2" xfId="22648"/>
    <cellStyle name="Note 2 2 3 5 2 7" xfId="18694"/>
    <cellStyle name="Note 2 2 3 5 2 8" xfId="30283"/>
    <cellStyle name="Note 2 2 3 5 2 9" xfId="35615"/>
    <cellStyle name="Note 2 2 3 5 3" xfId="3806"/>
    <cellStyle name="Note 2 2 3 5 3 10" xfId="14062"/>
    <cellStyle name="Note 2 2 3 5 3 2" xfId="10877"/>
    <cellStyle name="Note 2 2 3 5 3 2 2" xfId="27484"/>
    <cellStyle name="Note 2 2 3 5 3 2 3" xfId="32309"/>
    <cellStyle name="Note 2 2 3 5 3 2 4" xfId="37782"/>
    <cellStyle name="Note 2 2 3 5 3 2 5" xfId="15725"/>
    <cellStyle name="Note 2 2 3 5 3 3" xfId="12900"/>
    <cellStyle name="Note 2 2 3 5 3 3 2" xfId="29507"/>
    <cellStyle name="Note 2 2 3 5 3 3 3" xfId="34337"/>
    <cellStyle name="Note 2 2 3 5 3 3 4" xfId="39813"/>
    <cellStyle name="Note 2 2 3 5 3 3 5" xfId="17748"/>
    <cellStyle name="Note 2 2 3 5 3 4" xfId="9211"/>
    <cellStyle name="Note 2 2 3 5 3 4 2" xfId="40122"/>
    <cellStyle name="Note 2 2 3 5 3 4 3" xfId="25827"/>
    <cellStyle name="Note 2 2 3 5 3 5" xfId="8049"/>
    <cellStyle name="Note 2 2 3 5 3 5 2" xfId="41716"/>
    <cellStyle name="Note 2 2 3 5 3 5 3" xfId="24668"/>
    <cellStyle name="Note 2 2 3 5 3 6" xfId="6385"/>
    <cellStyle name="Note 2 2 3 5 3 6 2" xfId="23027"/>
    <cellStyle name="Note 2 2 3 5 3 7" xfId="20885"/>
    <cellStyle name="Note 2 2 3 5 3 8" xfId="30662"/>
    <cellStyle name="Note 2 2 3 5 3 9" xfId="36065"/>
    <cellStyle name="Note 2 2 3 5 4" xfId="2911"/>
    <cellStyle name="Note 2 2 3 5 4 2" xfId="12137"/>
    <cellStyle name="Note 2 2 3 5 4 2 2" xfId="28744"/>
    <cellStyle name="Note 2 2 3 5 4 2 3" xfId="33574"/>
    <cellStyle name="Note 2 2 3 5 4 2 4" xfId="39050"/>
    <cellStyle name="Note 2 2 3 5 4 2 5" xfId="16985"/>
    <cellStyle name="Note 2 2 3 5 4 3" xfId="9611"/>
    <cellStyle name="Note 2 2 3 5 4 3 2" xfId="42366"/>
    <cellStyle name="Note 2 2 3 5 4 3 3" xfId="26221"/>
    <cellStyle name="Note 2 2 3 5 4 4" xfId="7286"/>
    <cellStyle name="Note 2 2 3 5 4 4 2" xfId="41719"/>
    <cellStyle name="Note 2 2 3 5 4 4 3" xfId="23905"/>
    <cellStyle name="Note 2 2 3 5 4 5" xfId="5492"/>
    <cellStyle name="Note 2 2 3 5 4 5 2" xfId="22264"/>
    <cellStyle name="Note 2 2 3 5 4 6" xfId="20121"/>
    <cellStyle name="Note 2 2 3 5 4 7" xfId="31047"/>
    <cellStyle name="Note 2 2 3 5 4 8" xfId="36453"/>
    <cellStyle name="Note 2 2 3 5 4 9" xfId="14462"/>
    <cellStyle name="Note 2 2 3 5 5" xfId="2316"/>
    <cellStyle name="Note 2 2 3 5 5 2" xfId="11686"/>
    <cellStyle name="Note 2 2 3 5 5 2 2" xfId="28293"/>
    <cellStyle name="Note 2 2 3 5 5 2 3" xfId="33123"/>
    <cellStyle name="Note 2 2 3 5 5 2 4" xfId="38599"/>
    <cellStyle name="Note 2 2 3 5 5 2 5" xfId="16534"/>
    <cellStyle name="Note 2 2 3 5 5 3" xfId="10031"/>
    <cellStyle name="Note 2 2 3 5 5 3 2" xfId="42785"/>
    <cellStyle name="Note 2 2 3 5 5 3 3" xfId="26641"/>
    <cellStyle name="Note 2 2 3 5 5 4" xfId="4898"/>
    <cellStyle name="Note 2 2 3 5 5 4 2" xfId="21812"/>
    <cellStyle name="Note 2 2 3 5 5 5" xfId="19669"/>
    <cellStyle name="Note 2 2 3 5 5 6" xfId="31467"/>
    <cellStyle name="Note 2 2 3 5 5 7" xfId="36877"/>
    <cellStyle name="Note 2 2 3 5 5 8" xfId="14882"/>
    <cellStyle name="Note 2 2 3 5 6" xfId="1824"/>
    <cellStyle name="Note 2 2 3 5 6 2" xfId="11261"/>
    <cellStyle name="Note 2 2 3 5 6 2 2" xfId="27868"/>
    <cellStyle name="Note 2 2 3 5 6 3" xfId="19184"/>
    <cellStyle name="Note 2 2 3 5 6 4" xfId="32700"/>
    <cellStyle name="Note 2 2 3 5 6 5" xfId="38176"/>
    <cellStyle name="Note 2 2 3 5 6 6" xfId="16109"/>
    <cellStyle name="Note 2 2 3 5 7" xfId="8448"/>
    <cellStyle name="Note 2 2 3 5 7 2" xfId="35359"/>
    <cellStyle name="Note 2 2 3 5 7 3" xfId="25064"/>
    <cellStyle name="Note 2 2 3 5 8" xfId="6834"/>
    <cellStyle name="Note 2 2 3 5 8 2" xfId="40662"/>
    <cellStyle name="Note 2 2 3 5 8 3" xfId="23456"/>
    <cellStyle name="Note 2 2 3 5 9" xfId="4409"/>
    <cellStyle name="Note 2 2 3 5 9 2" xfId="21324"/>
    <cellStyle name="Note 2 2 3 6" xfId="1330"/>
    <cellStyle name="Note 2 2 3 6 2" xfId="3959"/>
    <cellStyle name="Note 2 2 3 6 2 2" xfId="13039"/>
    <cellStyle name="Note 2 2 3 6 2 2 2" xfId="29646"/>
    <cellStyle name="Note 2 2 3 6 2 3" xfId="21024"/>
    <cellStyle name="Note 2 2 3 6 2 4" xfId="34476"/>
    <cellStyle name="Note 2 2 3 6 2 5" xfId="39952"/>
    <cellStyle name="Note 2 2 3 6 2 6" xfId="17887"/>
    <cellStyle name="Note 2 2 3 6 3" xfId="9350"/>
    <cellStyle name="Note 2 2 3 6 3 2" xfId="40805"/>
    <cellStyle name="Note 2 2 3 6 3 3" xfId="25966"/>
    <cellStyle name="Note 2 2 3 6 4" xfId="8188"/>
    <cellStyle name="Note 2 2 3 6 4 2" xfId="40752"/>
    <cellStyle name="Note 2 2 3 6 4 3" xfId="24807"/>
    <cellStyle name="Note 2 2 3 6 5" xfId="6538"/>
    <cellStyle name="Note 2 2 3 6 5 2" xfId="23166"/>
    <cellStyle name="Note 2 2 3 6 6" xfId="18693"/>
    <cellStyle name="Note 2 2 3 6 7" xfId="32448"/>
    <cellStyle name="Note 2 2 3 6 8" xfId="37921"/>
    <cellStyle name="Note 2 2 3 6 9" xfId="14201"/>
    <cellStyle name="Note 2 2 3 7" xfId="2910"/>
    <cellStyle name="Note 2 2 3 7 2" xfId="12136"/>
    <cellStyle name="Note 2 2 3 7 2 2" xfId="28743"/>
    <cellStyle name="Note 2 2 3 7 2 3" xfId="33573"/>
    <cellStyle name="Note 2 2 3 7 2 4" xfId="39049"/>
    <cellStyle name="Note 2 2 3 7 2 5" xfId="16984"/>
    <cellStyle name="Note 2 2 3 7 3" xfId="10242"/>
    <cellStyle name="Note 2 2 3 7 3 2" xfId="42996"/>
    <cellStyle name="Note 2 2 3 7 3 3" xfId="26852"/>
    <cellStyle name="Note 2 2 3 7 4" xfId="7285"/>
    <cellStyle name="Note 2 2 3 7 4 2" xfId="41048"/>
    <cellStyle name="Note 2 2 3 7 4 3" xfId="23904"/>
    <cellStyle name="Note 2 2 3 7 5" xfId="5491"/>
    <cellStyle name="Note 2 2 3 7 5 2" xfId="22263"/>
    <cellStyle name="Note 2 2 3 7 6" xfId="20120"/>
    <cellStyle name="Note 2 2 3 7 7" xfId="31677"/>
    <cellStyle name="Note 2 2 3 7 8" xfId="37147"/>
    <cellStyle name="Note 2 2 3 7 9" xfId="15093"/>
    <cellStyle name="Note 2 2 3 8" xfId="2315"/>
    <cellStyle name="Note 2 2 3 8 2" xfId="11685"/>
    <cellStyle name="Note 2 2 3 8 2 2" xfId="28292"/>
    <cellStyle name="Note 2 2 3 8 2 3" xfId="33122"/>
    <cellStyle name="Note 2 2 3 8 2 4" xfId="38598"/>
    <cellStyle name="Note 2 2 3 8 2 5" xfId="16533"/>
    <cellStyle name="Note 2 2 3 8 3" xfId="10030"/>
    <cellStyle name="Note 2 2 3 8 3 2" xfId="42784"/>
    <cellStyle name="Note 2 2 3 8 3 3" xfId="26640"/>
    <cellStyle name="Note 2 2 3 8 4" xfId="4897"/>
    <cellStyle name="Note 2 2 3 8 4 2" xfId="21811"/>
    <cellStyle name="Note 2 2 3 8 5" xfId="19668"/>
    <cellStyle name="Note 2 2 3 8 6" xfId="31466"/>
    <cellStyle name="Note 2 2 3 8 7" xfId="36876"/>
    <cellStyle name="Note 2 2 3 8 8" xfId="14881"/>
    <cellStyle name="Note 2 2 3 9" xfId="1823"/>
    <cellStyle name="Note 2 2 3 9 2" xfId="8447"/>
    <cellStyle name="Note 2 2 3 9 2 2" xfId="25063"/>
    <cellStyle name="Note 2 2 3 9 3" xfId="35194"/>
    <cellStyle name="Note 2 2 3 9 4" xfId="17897"/>
    <cellStyle name="Note 2 2 4" xfId="638"/>
    <cellStyle name="Note 2 2 4 2" xfId="639"/>
    <cellStyle name="Note 2 2 5" xfId="640"/>
    <cellStyle name="Note 2 2 5 10" xfId="18201"/>
    <cellStyle name="Note 2 2 5 11" xfId="29902"/>
    <cellStyle name="Note 2 2 5 12" xfId="34928"/>
    <cellStyle name="Note 2 2 5 13" xfId="13300"/>
    <cellStyle name="Note 2 2 5 2" xfId="1332"/>
    <cellStyle name="Note 2 2 5 2 10" xfId="13684"/>
    <cellStyle name="Note 2 2 5 2 2" xfId="3299"/>
    <cellStyle name="Note 2 2 5 2 2 2" xfId="10498"/>
    <cellStyle name="Note 2 2 5 2 2 2 2" xfId="27106"/>
    <cellStyle name="Note 2 2 5 2 2 3" xfId="20506"/>
    <cellStyle name="Note 2 2 5 2 2 4" xfId="31931"/>
    <cellStyle name="Note 2 2 5 2 2 5" xfId="37404"/>
    <cellStyle name="Note 2 2 5 2 2 6" xfId="15347"/>
    <cellStyle name="Note 2 2 5 2 3" xfId="12522"/>
    <cellStyle name="Note 2 2 5 2 3 2" xfId="29129"/>
    <cellStyle name="Note 2 2 5 2 3 3" xfId="33959"/>
    <cellStyle name="Note 2 2 5 2 3 4" xfId="39435"/>
    <cellStyle name="Note 2 2 5 2 3 5" xfId="17370"/>
    <cellStyle name="Note 2 2 5 2 4" xfId="8833"/>
    <cellStyle name="Note 2 2 5 2 4 2" xfId="41761"/>
    <cellStyle name="Note 2 2 5 2 4 3" xfId="25449"/>
    <cellStyle name="Note 2 2 5 2 5" xfId="7671"/>
    <cellStyle name="Note 2 2 5 2 5 2" xfId="41312"/>
    <cellStyle name="Note 2 2 5 2 5 3" xfId="24290"/>
    <cellStyle name="Note 2 2 5 2 6" xfId="5878"/>
    <cellStyle name="Note 2 2 5 2 6 2" xfId="22649"/>
    <cellStyle name="Note 2 2 5 2 7" xfId="18695"/>
    <cellStyle name="Note 2 2 5 2 8" xfId="30284"/>
    <cellStyle name="Note 2 2 5 2 9" xfId="35616"/>
    <cellStyle name="Note 2 2 5 3" xfId="3808"/>
    <cellStyle name="Note 2 2 5 3 10" xfId="14063"/>
    <cellStyle name="Note 2 2 5 3 2" xfId="10878"/>
    <cellStyle name="Note 2 2 5 3 2 2" xfId="27485"/>
    <cellStyle name="Note 2 2 5 3 2 3" xfId="32310"/>
    <cellStyle name="Note 2 2 5 3 2 4" xfId="37783"/>
    <cellStyle name="Note 2 2 5 3 2 5" xfId="15726"/>
    <cellStyle name="Note 2 2 5 3 3" xfId="12901"/>
    <cellStyle name="Note 2 2 5 3 3 2" xfId="29508"/>
    <cellStyle name="Note 2 2 5 3 3 3" xfId="34338"/>
    <cellStyle name="Note 2 2 5 3 3 4" xfId="39814"/>
    <cellStyle name="Note 2 2 5 3 3 5" xfId="17749"/>
    <cellStyle name="Note 2 2 5 3 4" xfId="9212"/>
    <cellStyle name="Note 2 2 5 3 4 2" xfId="40422"/>
    <cellStyle name="Note 2 2 5 3 4 3" xfId="25828"/>
    <cellStyle name="Note 2 2 5 3 5" xfId="8050"/>
    <cellStyle name="Note 2 2 5 3 5 2" xfId="40071"/>
    <cellStyle name="Note 2 2 5 3 5 3" xfId="24669"/>
    <cellStyle name="Note 2 2 5 3 6" xfId="6387"/>
    <cellStyle name="Note 2 2 5 3 6 2" xfId="23028"/>
    <cellStyle name="Note 2 2 5 3 7" xfId="20886"/>
    <cellStyle name="Note 2 2 5 3 8" xfId="30663"/>
    <cellStyle name="Note 2 2 5 3 9" xfId="36067"/>
    <cellStyle name="Note 2 2 5 4" xfId="2912"/>
    <cellStyle name="Note 2 2 5 4 2" xfId="12138"/>
    <cellStyle name="Note 2 2 5 4 2 2" xfId="28745"/>
    <cellStyle name="Note 2 2 5 4 2 3" xfId="33575"/>
    <cellStyle name="Note 2 2 5 4 2 4" xfId="39051"/>
    <cellStyle name="Note 2 2 5 4 2 5" xfId="16986"/>
    <cellStyle name="Note 2 2 5 4 3" xfId="9612"/>
    <cellStyle name="Note 2 2 5 4 3 2" xfId="42367"/>
    <cellStyle name="Note 2 2 5 4 3 3" xfId="26222"/>
    <cellStyle name="Note 2 2 5 4 4" xfId="7287"/>
    <cellStyle name="Note 2 2 5 4 4 2" xfId="41877"/>
    <cellStyle name="Note 2 2 5 4 4 3" xfId="23906"/>
    <cellStyle name="Note 2 2 5 4 5" xfId="5493"/>
    <cellStyle name="Note 2 2 5 4 5 2" xfId="22265"/>
    <cellStyle name="Note 2 2 5 4 6" xfId="20122"/>
    <cellStyle name="Note 2 2 5 4 7" xfId="31048"/>
    <cellStyle name="Note 2 2 5 4 8" xfId="36454"/>
    <cellStyle name="Note 2 2 5 4 9" xfId="14463"/>
    <cellStyle name="Note 2 2 5 5" xfId="2317"/>
    <cellStyle name="Note 2 2 5 5 2" xfId="11687"/>
    <cellStyle name="Note 2 2 5 5 2 2" xfId="28294"/>
    <cellStyle name="Note 2 2 5 5 2 3" xfId="33124"/>
    <cellStyle name="Note 2 2 5 5 2 4" xfId="38600"/>
    <cellStyle name="Note 2 2 5 5 2 5" xfId="16535"/>
    <cellStyle name="Note 2 2 5 5 3" xfId="10032"/>
    <cellStyle name="Note 2 2 5 5 3 2" xfId="42786"/>
    <cellStyle name="Note 2 2 5 5 3 3" xfId="26642"/>
    <cellStyle name="Note 2 2 5 5 4" xfId="4899"/>
    <cellStyle name="Note 2 2 5 5 4 2" xfId="21813"/>
    <cellStyle name="Note 2 2 5 5 5" xfId="19670"/>
    <cellStyle name="Note 2 2 5 5 6" xfId="31468"/>
    <cellStyle name="Note 2 2 5 5 7" xfId="36878"/>
    <cellStyle name="Note 2 2 5 5 8" xfId="14883"/>
    <cellStyle name="Note 2 2 5 6" xfId="1825"/>
    <cellStyle name="Note 2 2 5 6 2" xfId="11262"/>
    <cellStyle name="Note 2 2 5 6 2 2" xfId="27869"/>
    <cellStyle name="Note 2 2 5 6 3" xfId="19185"/>
    <cellStyle name="Note 2 2 5 6 4" xfId="32701"/>
    <cellStyle name="Note 2 2 5 6 5" xfId="38177"/>
    <cellStyle name="Note 2 2 5 6 6" xfId="16110"/>
    <cellStyle name="Note 2 2 5 7" xfId="8449"/>
    <cellStyle name="Note 2 2 5 7 2" xfId="41789"/>
    <cellStyle name="Note 2 2 5 7 3" xfId="25065"/>
    <cellStyle name="Note 2 2 5 8" xfId="6835"/>
    <cellStyle name="Note 2 2 5 8 2" xfId="40792"/>
    <cellStyle name="Note 2 2 5 8 3" xfId="23457"/>
    <cellStyle name="Note 2 2 5 9" xfId="4410"/>
    <cellStyle name="Note 2 2 5 9 2" xfId="21325"/>
    <cellStyle name="Note 2 2 6" xfId="1329"/>
    <cellStyle name="Note 2 2 6 2" xfId="2314"/>
    <cellStyle name="Note 2 2 6 2 2" xfId="11684"/>
    <cellStyle name="Note 2 2 6 2 2 2" xfId="28291"/>
    <cellStyle name="Note 2 2 6 2 3" xfId="19667"/>
    <cellStyle name="Note 2 2 6 2 4" xfId="33121"/>
    <cellStyle name="Note 2 2 6 2 5" xfId="38597"/>
    <cellStyle name="Note 2 2 6 2 6" xfId="16532"/>
    <cellStyle name="Note 2 2 6 3" xfId="10029"/>
    <cellStyle name="Note 2 2 6 3 2" xfId="42783"/>
    <cellStyle name="Note 2 2 6 3 3" xfId="26639"/>
    <cellStyle name="Note 2 2 6 4" xfId="4896"/>
    <cellStyle name="Note 2 2 6 4 2" xfId="21810"/>
    <cellStyle name="Note 2 2 6 5" xfId="18692"/>
    <cellStyle name="Note 2 2 6 6" xfId="31465"/>
    <cellStyle name="Note 2 2 6 7" xfId="36875"/>
    <cellStyle name="Note 2 2 6 8" xfId="14880"/>
    <cellStyle name="Note 2 2 7" xfId="1822"/>
    <cellStyle name="Note 2 2 7 2" xfId="6832"/>
    <cellStyle name="Note 2 2 7 2 2" xfId="23455"/>
    <cellStyle name="Note 2 2 7 3" xfId="34953"/>
    <cellStyle name="Note 2 2 7 4" xfId="19183"/>
    <cellStyle name="Note 2 2 8" xfId="4407"/>
    <cellStyle name="Note 2 2 8 2" xfId="21322"/>
    <cellStyle name="Note 2 2 9" xfId="18198"/>
    <cellStyle name="Note 2 3" xfId="641"/>
    <cellStyle name="Note 2 3 2" xfId="642"/>
    <cellStyle name="Note 2 3 2 2" xfId="643"/>
    <cellStyle name="Note 2 3 2 3" xfId="644"/>
    <cellStyle name="Note 2 3 2 3 10" xfId="18202"/>
    <cellStyle name="Note 2 3 2 3 11" xfId="29904"/>
    <cellStyle name="Note 2 3 2 3 12" xfId="34930"/>
    <cellStyle name="Note 2 3 2 3 13" xfId="13301"/>
    <cellStyle name="Note 2 3 2 3 2" xfId="1334"/>
    <cellStyle name="Note 2 3 2 3 2 10" xfId="13686"/>
    <cellStyle name="Note 2 3 2 3 2 2" xfId="3301"/>
    <cellStyle name="Note 2 3 2 3 2 2 2" xfId="10500"/>
    <cellStyle name="Note 2 3 2 3 2 2 2 2" xfId="27108"/>
    <cellStyle name="Note 2 3 2 3 2 2 3" xfId="20508"/>
    <cellStyle name="Note 2 3 2 3 2 2 4" xfId="31933"/>
    <cellStyle name="Note 2 3 2 3 2 2 5" xfId="37406"/>
    <cellStyle name="Note 2 3 2 3 2 2 6" xfId="15349"/>
    <cellStyle name="Note 2 3 2 3 2 3" xfId="12524"/>
    <cellStyle name="Note 2 3 2 3 2 3 2" xfId="29131"/>
    <cellStyle name="Note 2 3 2 3 2 3 3" xfId="33961"/>
    <cellStyle name="Note 2 3 2 3 2 3 4" xfId="39437"/>
    <cellStyle name="Note 2 3 2 3 2 3 5" xfId="17372"/>
    <cellStyle name="Note 2 3 2 3 2 4" xfId="8835"/>
    <cellStyle name="Note 2 3 2 3 2 4 2" xfId="41321"/>
    <cellStyle name="Note 2 3 2 3 2 4 3" xfId="25451"/>
    <cellStyle name="Note 2 3 2 3 2 5" xfId="7673"/>
    <cellStyle name="Note 2 3 2 3 2 5 2" xfId="41636"/>
    <cellStyle name="Note 2 3 2 3 2 5 3" xfId="24292"/>
    <cellStyle name="Note 2 3 2 3 2 6" xfId="5880"/>
    <cellStyle name="Note 2 3 2 3 2 6 2" xfId="22651"/>
    <cellStyle name="Note 2 3 2 3 2 7" xfId="18697"/>
    <cellStyle name="Note 2 3 2 3 2 8" xfId="30286"/>
    <cellStyle name="Note 2 3 2 3 2 9" xfId="35618"/>
    <cellStyle name="Note 2 3 2 3 3" xfId="3810"/>
    <cellStyle name="Note 2 3 2 3 3 10" xfId="14065"/>
    <cellStyle name="Note 2 3 2 3 3 2" xfId="10880"/>
    <cellStyle name="Note 2 3 2 3 3 2 2" xfId="27487"/>
    <cellStyle name="Note 2 3 2 3 3 2 3" xfId="32312"/>
    <cellStyle name="Note 2 3 2 3 3 2 4" xfId="37785"/>
    <cellStyle name="Note 2 3 2 3 3 2 5" xfId="15728"/>
    <cellStyle name="Note 2 3 2 3 3 3" xfId="12903"/>
    <cellStyle name="Note 2 3 2 3 3 3 2" xfId="29510"/>
    <cellStyle name="Note 2 3 2 3 3 3 3" xfId="34340"/>
    <cellStyle name="Note 2 3 2 3 3 3 4" xfId="39816"/>
    <cellStyle name="Note 2 3 2 3 3 3 5" xfId="17751"/>
    <cellStyle name="Note 2 3 2 3 3 4" xfId="9214"/>
    <cellStyle name="Note 2 3 2 3 3 4 2" xfId="41599"/>
    <cellStyle name="Note 2 3 2 3 3 4 3" xfId="25830"/>
    <cellStyle name="Note 2 3 2 3 3 5" xfId="8052"/>
    <cellStyle name="Note 2 3 2 3 3 5 2" xfId="41460"/>
    <cellStyle name="Note 2 3 2 3 3 5 3" xfId="24671"/>
    <cellStyle name="Note 2 3 2 3 3 6" xfId="6389"/>
    <cellStyle name="Note 2 3 2 3 3 6 2" xfId="23030"/>
    <cellStyle name="Note 2 3 2 3 3 7" xfId="20888"/>
    <cellStyle name="Note 2 3 2 3 3 8" xfId="30665"/>
    <cellStyle name="Note 2 3 2 3 3 9" xfId="36069"/>
    <cellStyle name="Note 2 3 2 3 4" xfId="2913"/>
    <cellStyle name="Note 2 3 2 3 4 2" xfId="12139"/>
    <cellStyle name="Note 2 3 2 3 4 2 2" xfId="28746"/>
    <cellStyle name="Note 2 3 2 3 4 2 3" xfId="33576"/>
    <cellStyle name="Note 2 3 2 3 4 2 4" xfId="39052"/>
    <cellStyle name="Note 2 3 2 3 4 2 5" xfId="16987"/>
    <cellStyle name="Note 2 3 2 3 4 3" xfId="9614"/>
    <cellStyle name="Note 2 3 2 3 4 3 2" xfId="42368"/>
    <cellStyle name="Note 2 3 2 3 4 3 3" xfId="26224"/>
    <cellStyle name="Note 2 3 2 3 4 4" xfId="7288"/>
    <cellStyle name="Note 2 3 2 3 4 4 2" xfId="40664"/>
    <cellStyle name="Note 2 3 2 3 4 4 3" xfId="23907"/>
    <cellStyle name="Note 2 3 2 3 4 5" xfId="5494"/>
    <cellStyle name="Note 2 3 2 3 4 5 2" xfId="22266"/>
    <cellStyle name="Note 2 3 2 3 4 6" xfId="20123"/>
    <cellStyle name="Note 2 3 2 3 4 7" xfId="31050"/>
    <cellStyle name="Note 2 3 2 3 4 8" xfId="36456"/>
    <cellStyle name="Note 2 3 2 3 4 9" xfId="14465"/>
    <cellStyle name="Note 2 3 2 3 5" xfId="2318"/>
    <cellStyle name="Note 2 3 2 3 5 2" xfId="11688"/>
    <cellStyle name="Note 2 3 2 3 5 2 2" xfId="28295"/>
    <cellStyle name="Note 2 3 2 3 5 2 3" xfId="33125"/>
    <cellStyle name="Note 2 3 2 3 5 2 4" xfId="38601"/>
    <cellStyle name="Note 2 3 2 3 5 2 5" xfId="16536"/>
    <cellStyle name="Note 2 3 2 3 5 3" xfId="10033"/>
    <cellStyle name="Note 2 3 2 3 5 3 2" xfId="42787"/>
    <cellStyle name="Note 2 3 2 3 5 3 3" xfId="26643"/>
    <cellStyle name="Note 2 3 2 3 5 4" xfId="4900"/>
    <cellStyle name="Note 2 3 2 3 5 4 2" xfId="21814"/>
    <cellStyle name="Note 2 3 2 3 5 5" xfId="19671"/>
    <cellStyle name="Note 2 3 2 3 5 6" xfId="31469"/>
    <cellStyle name="Note 2 3 2 3 5 7" xfId="36879"/>
    <cellStyle name="Note 2 3 2 3 5 8" xfId="14884"/>
    <cellStyle name="Note 2 3 2 3 6" xfId="1827"/>
    <cellStyle name="Note 2 3 2 3 6 2" xfId="11263"/>
    <cellStyle name="Note 2 3 2 3 6 2 2" xfId="27870"/>
    <cellStyle name="Note 2 3 2 3 6 3" xfId="19187"/>
    <cellStyle name="Note 2 3 2 3 6 4" xfId="32702"/>
    <cellStyle name="Note 2 3 2 3 6 5" xfId="38178"/>
    <cellStyle name="Note 2 3 2 3 6 6" xfId="16111"/>
    <cellStyle name="Note 2 3 2 3 7" xfId="8450"/>
    <cellStyle name="Note 2 3 2 3 7 2" xfId="40731"/>
    <cellStyle name="Note 2 3 2 3 7 3" xfId="25066"/>
    <cellStyle name="Note 2 3 2 3 8" xfId="6836"/>
    <cellStyle name="Note 2 3 2 3 8 2" xfId="39961"/>
    <cellStyle name="Note 2 3 2 3 8 3" xfId="23458"/>
    <cellStyle name="Note 2 3 2 3 9" xfId="4412"/>
    <cellStyle name="Note 2 3 2 3 9 2" xfId="21327"/>
    <cellStyle name="Note 2 3 3" xfId="645"/>
    <cellStyle name="Note 2 3 3 2" xfId="646"/>
    <cellStyle name="Note 2 3 3 2 2" xfId="647"/>
    <cellStyle name="Note 2 3 3 2 3" xfId="648"/>
    <cellStyle name="Note 2 3 3 2 3 10" xfId="18205"/>
    <cellStyle name="Note 2 3 3 2 3 11" xfId="29905"/>
    <cellStyle name="Note 2 3 3 2 3 12" xfId="34933"/>
    <cellStyle name="Note 2 3 3 2 3 13" xfId="13302"/>
    <cellStyle name="Note 2 3 3 2 3 2" xfId="1336"/>
    <cellStyle name="Note 2 3 3 2 3 2 10" xfId="13687"/>
    <cellStyle name="Note 2 3 3 2 3 2 2" xfId="3302"/>
    <cellStyle name="Note 2 3 3 2 3 2 2 2" xfId="10501"/>
    <cellStyle name="Note 2 3 3 2 3 2 2 2 2" xfId="27109"/>
    <cellStyle name="Note 2 3 3 2 3 2 2 3" xfId="20509"/>
    <cellStyle name="Note 2 3 3 2 3 2 2 4" xfId="31934"/>
    <cellStyle name="Note 2 3 3 2 3 2 2 5" xfId="37407"/>
    <cellStyle name="Note 2 3 3 2 3 2 2 6" xfId="15350"/>
    <cellStyle name="Note 2 3 3 2 3 2 3" xfId="12525"/>
    <cellStyle name="Note 2 3 3 2 3 2 3 2" xfId="29132"/>
    <cellStyle name="Note 2 3 3 2 3 2 3 3" xfId="33962"/>
    <cellStyle name="Note 2 3 3 2 3 2 3 4" xfId="39438"/>
    <cellStyle name="Note 2 3 3 2 3 2 3 5" xfId="17373"/>
    <cellStyle name="Note 2 3 3 2 3 2 4" xfId="8836"/>
    <cellStyle name="Note 2 3 3 2 3 2 4 2" xfId="41313"/>
    <cellStyle name="Note 2 3 3 2 3 2 4 3" xfId="25452"/>
    <cellStyle name="Note 2 3 3 2 3 2 5" xfId="7674"/>
    <cellStyle name="Note 2 3 3 2 3 2 5 2" xfId="41714"/>
    <cellStyle name="Note 2 3 3 2 3 2 5 3" xfId="24293"/>
    <cellStyle name="Note 2 3 3 2 3 2 6" xfId="5881"/>
    <cellStyle name="Note 2 3 3 2 3 2 6 2" xfId="22652"/>
    <cellStyle name="Note 2 3 3 2 3 2 7" xfId="18699"/>
    <cellStyle name="Note 2 3 3 2 3 2 8" xfId="30287"/>
    <cellStyle name="Note 2 3 3 2 3 2 9" xfId="35619"/>
    <cellStyle name="Note 2 3 3 2 3 3" xfId="3811"/>
    <cellStyle name="Note 2 3 3 2 3 3 10" xfId="14066"/>
    <cellStyle name="Note 2 3 3 2 3 3 2" xfId="10881"/>
    <cellStyle name="Note 2 3 3 2 3 3 2 2" xfId="27488"/>
    <cellStyle name="Note 2 3 3 2 3 3 2 3" xfId="32313"/>
    <cellStyle name="Note 2 3 3 2 3 3 2 4" xfId="37786"/>
    <cellStyle name="Note 2 3 3 2 3 3 2 5" xfId="15729"/>
    <cellStyle name="Note 2 3 3 2 3 3 3" xfId="12904"/>
    <cellStyle name="Note 2 3 3 2 3 3 3 2" xfId="29511"/>
    <cellStyle name="Note 2 3 3 2 3 3 3 3" xfId="34341"/>
    <cellStyle name="Note 2 3 3 2 3 3 3 4" xfId="39817"/>
    <cellStyle name="Note 2 3 3 2 3 3 3 5" xfId="17752"/>
    <cellStyle name="Note 2 3 3 2 3 3 4" xfId="9215"/>
    <cellStyle name="Note 2 3 3 2 3 3 4 2" xfId="34534"/>
    <cellStyle name="Note 2 3 3 2 3 3 4 3" xfId="25831"/>
    <cellStyle name="Note 2 3 3 2 3 3 5" xfId="8053"/>
    <cellStyle name="Note 2 3 3 2 3 3 5 2" xfId="40541"/>
    <cellStyle name="Note 2 3 3 2 3 3 5 3" xfId="24672"/>
    <cellStyle name="Note 2 3 3 2 3 3 6" xfId="6390"/>
    <cellStyle name="Note 2 3 3 2 3 3 6 2" xfId="23031"/>
    <cellStyle name="Note 2 3 3 2 3 3 7" xfId="20889"/>
    <cellStyle name="Note 2 3 3 2 3 3 8" xfId="30666"/>
    <cellStyle name="Note 2 3 3 2 3 3 9" xfId="36070"/>
    <cellStyle name="Note 2 3 3 2 3 4" xfId="2914"/>
    <cellStyle name="Note 2 3 3 2 3 4 2" xfId="12140"/>
    <cellStyle name="Note 2 3 3 2 3 4 2 2" xfId="28747"/>
    <cellStyle name="Note 2 3 3 2 3 4 2 3" xfId="33577"/>
    <cellStyle name="Note 2 3 3 2 3 4 2 4" xfId="39053"/>
    <cellStyle name="Note 2 3 3 2 3 4 2 5" xfId="16988"/>
    <cellStyle name="Note 2 3 3 2 3 4 3" xfId="9615"/>
    <cellStyle name="Note 2 3 3 2 3 4 3 2" xfId="42369"/>
    <cellStyle name="Note 2 3 3 2 3 4 3 3" xfId="26225"/>
    <cellStyle name="Note 2 3 3 2 3 4 4" xfId="7289"/>
    <cellStyle name="Note 2 3 3 2 3 4 4 2" xfId="41011"/>
    <cellStyle name="Note 2 3 3 2 3 4 4 3" xfId="23908"/>
    <cellStyle name="Note 2 3 3 2 3 4 5" xfId="5495"/>
    <cellStyle name="Note 2 3 3 2 3 4 5 2" xfId="22267"/>
    <cellStyle name="Note 2 3 3 2 3 4 6" xfId="20124"/>
    <cellStyle name="Note 2 3 3 2 3 4 7" xfId="31051"/>
    <cellStyle name="Note 2 3 3 2 3 4 8" xfId="36457"/>
    <cellStyle name="Note 2 3 3 2 3 4 9" xfId="14466"/>
    <cellStyle name="Note 2 3 3 2 3 5" xfId="2320"/>
    <cellStyle name="Note 2 3 3 2 3 5 2" xfId="11690"/>
    <cellStyle name="Note 2 3 3 2 3 5 2 2" xfId="28297"/>
    <cellStyle name="Note 2 3 3 2 3 5 2 3" xfId="33127"/>
    <cellStyle name="Note 2 3 3 2 3 5 2 4" xfId="38603"/>
    <cellStyle name="Note 2 3 3 2 3 5 2 5" xfId="16538"/>
    <cellStyle name="Note 2 3 3 2 3 5 3" xfId="10035"/>
    <cellStyle name="Note 2 3 3 2 3 5 3 2" xfId="42789"/>
    <cellStyle name="Note 2 3 3 2 3 5 3 3" xfId="26645"/>
    <cellStyle name="Note 2 3 3 2 3 5 4" xfId="4902"/>
    <cellStyle name="Note 2 3 3 2 3 5 4 2" xfId="21816"/>
    <cellStyle name="Note 2 3 3 2 3 5 5" xfId="19673"/>
    <cellStyle name="Note 2 3 3 2 3 5 6" xfId="31471"/>
    <cellStyle name="Note 2 3 3 2 3 5 7" xfId="36881"/>
    <cellStyle name="Note 2 3 3 2 3 5 8" xfId="14886"/>
    <cellStyle name="Note 2 3 3 2 3 6" xfId="1829"/>
    <cellStyle name="Note 2 3 3 2 3 6 2" xfId="11264"/>
    <cellStyle name="Note 2 3 3 2 3 6 2 2" xfId="27871"/>
    <cellStyle name="Note 2 3 3 2 3 6 3" xfId="19189"/>
    <cellStyle name="Note 2 3 3 2 3 6 4" xfId="32703"/>
    <cellStyle name="Note 2 3 3 2 3 6 5" xfId="38179"/>
    <cellStyle name="Note 2 3 3 2 3 6 6" xfId="16112"/>
    <cellStyle name="Note 2 3 3 2 3 7" xfId="8451"/>
    <cellStyle name="Note 2 3 3 2 3 7 2" xfId="40280"/>
    <cellStyle name="Note 2 3 3 2 3 7 3" xfId="25067"/>
    <cellStyle name="Note 2 3 3 2 3 8" xfId="6838"/>
    <cellStyle name="Note 2 3 3 2 3 8 2" xfId="35337"/>
    <cellStyle name="Note 2 3 3 2 3 8 3" xfId="23460"/>
    <cellStyle name="Note 2 3 3 2 3 9" xfId="4414"/>
    <cellStyle name="Note 2 3 3 2 3 9 2" xfId="21329"/>
    <cellStyle name="Note 2 3 3 2 4" xfId="1335"/>
    <cellStyle name="Note 2 3 3 2 4 2" xfId="2319"/>
    <cellStyle name="Note 2 3 3 2 4 2 2" xfId="11689"/>
    <cellStyle name="Note 2 3 3 2 4 2 2 2" xfId="28296"/>
    <cellStyle name="Note 2 3 3 2 4 2 3" xfId="19672"/>
    <cellStyle name="Note 2 3 3 2 4 2 4" xfId="33126"/>
    <cellStyle name="Note 2 3 3 2 4 2 5" xfId="38602"/>
    <cellStyle name="Note 2 3 3 2 4 2 6" xfId="16537"/>
    <cellStyle name="Note 2 3 3 2 4 3" xfId="10034"/>
    <cellStyle name="Note 2 3 3 2 4 3 2" xfId="42788"/>
    <cellStyle name="Note 2 3 3 2 4 3 3" xfId="26644"/>
    <cellStyle name="Note 2 3 3 2 4 4" xfId="4901"/>
    <cellStyle name="Note 2 3 3 2 4 4 2" xfId="21815"/>
    <cellStyle name="Note 2 3 3 2 4 5" xfId="18698"/>
    <cellStyle name="Note 2 3 3 2 4 6" xfId="31470"/>
    <cellStyle name="Note 2 3 3 2 4 7" xfId="36880"/>
    <cellStyle name="Note 2 3 3 2 4 8" xfId="14885"/>
    <cellStyle name="Note 2 3 3 2 5" xfId="1828"/>
    <cellStyle name="Note 2 3 3 2 5 2" xfId="6837"/>
    <cellStyle name="Note 2 3 3 2 5 2 2" xfId="23459"/>
    <cellStyle name="Note 2 3 3 2 5 3" xfId="41585"/>
    <cellStyle name="Note 2 3 3 2 5 4" xfId="19188"/>
    <cellStyle name="Note 2 3 3 2 6" xfId="4413"/>
    <cellStyle name="Note 2 3 3 2 6 2" xfId="21328"/>
    <cellStyle name="Note 2 3 3 2 7" xfId="18204"/>
    <cellStyle name="Note 2 3 3 3" xfId="649"/>
    <cellStyle name="Note 2 3 3 4" xfId="18203"/>
    <cellStyle name="Note 2 3 4" xfId="650"/>
    <cellStyle name="Note 2 3 4 10" xfId="4415"/>
    <cellStyle name="Note 2 3 4 10 2" xfId="21330"/>
    <cellStyle name="Note 2 3 4 11" xfId="18206"/>
    <cellStyle name="Note 2 3 4 12" xfId="29906"/>
    <cellStyle name="Note 2 3 4 13" xfId="34934"/>
    <cellStyle name="Note 2 3 4 14" xfId="13303"/>
    <cellStyle name="Note 2 3 4 2" xfId="651"/>
    <cellStyle name="Note 2 3 4 3" xfId="1337"/>
    <cellStyle name="Note 2 3 4 3 10" xfId="13688"/>
    <cellStyle name="Note 2 3 4 3 2" xfId="3303"/>
    <cellStyle name="Note 2 3 4 3 2 2" xfId="10502"/>
    <cellStyle name="Note 2 3 4 3 2 2 2" xfId="27110"/>
    <cellStyle name="Note 2 3 4 3 2 3" xfId="20510"/>
    <cellStyle name="Note 2 3 4 3 2 4" xfId="31935"/>
    <cellStyle name="Note 2 3 4 3 2 5" xfId="37408"/>
    <cellStyle name="Note 2 3 4 3 2 6" xfId="15351"/>
    <cellStyle name="Note 2 3 4 3 3" xfId="12526"/>
    <cellStyle name="Note 2 3 4 3 3 2" xfId="29133"/>
    <cellStyle name="Note 2 3 4 3 3 3" xfId="33963"/>
    <cellStyle name="Note 2 3 4 3 3 4" xfId="39439"/>
    <cellStyle name="Note 2 3 4 3 3 5" xfId="17374"/>
    <cellStyle name="Note 2 3 4 3 4" xfId="8837"/>
    <cellStyle name="Note 2 3 4 3 4 2" xfId="34500"/>
    <cellStyle name="Note 2 3 4 3 4 3" xfId="25453"/>
    <cellStyle name="Note 2 3 4 3 5" xfId="7675"/>
    <cellStyle name="Note 2 3 4 3 5 2" xfId="34543"/>
    <cellStyle name="Note 2 3 4 3 5 3" xfId="24294"/>
    <cellStyle name="Note 2 3 4 3 6" xfId="5882"/>
    <cellStyle name="Note 2 3 4 3 6 2" xfId="22653"/>
    <cellStyle name="Note 2 3 4 3 7" xfId="18700"/>
    <cellStyle name="Note 2 3 4 3 8" xfId="30288"/>
    <cellStyle name="Note 2 3 4 3 9" xfId="35620"/>
    <cellStyle name="Note 2 3 4 4" xfId="3812"/>
    <cellStyle name="Note 2 3 4 4 10" xfId="14067"/>
    <cellStyle name="Note 2 3 4 4 2" xfId="10882"/>
    <cellStyle name="Note 2 3 4 4 2 2" xfId="27489"/>
    <cellStyle name="Note 2 3 4 4 2 3" xfId="32314"/>
    <cellStyle name="Note 2 3 4 4 2 4" xfId="37787"/>
    <cellStyle name="Note 2 3 4 4 2 5" xfId="15730"/>
    <cellStyle name="Note 2 3 4 4 3" xfId="12905"/>
    <cellStyle name="Note 2 3 4 4 3 2" xfId="29512"/>
    <cellStyle name="Note 2 3 4 4 3 3" xfId="34342"/>
    <cellStyle name="Note 2 3 4 4 3 4" xfId="39818"/>
    <cellStyle name="Note 2 3 4 4 3 5" xfId="17753"/>
    <cellStyle name="Note 2 3 4 4 4" xfId="9216"/>
    <cellStyle name="Note 2 3 4 4 4 2" xfId="35879"/>
    <cellStyle name="Note 2 3 4 4 4 3" xfId="25832"/>
    <cellStyle name="Note 2 3 4 4 5" xfId="8054"/>
    <cellStyle name="Note 2 3 4 4 5 2" xfId="41899"/>
    <cellStyle name="Note 2 3 4 4 5 3" xfId="24673"/>
    <cellStyle name="Note 2 3 4 4 6" xfId="6391"/>
    <cellStyle name="Note 2 3 4 4 6 2" xfId="23032"/>
    <cellStyle name="Note 2 3 4 4 7" xfId="20890"/>
    <cellStyle name="Note 2 3 4 4 8" xfId="30667"/>
    <cellStyle name="Note 2 3 4 4 9" xfId="36071"/>
    <cellStyle name="Note 2 3 4 5" xfId="2915"/>
    <cellStyle name="Note 2 3 4 5 2" xfId="12141"/>
    <cellStyle name="Note 2 3 4 5 2 2" xfId="28748"/>
    <cellStyle name="Note 2 3 4 5 2 3" xfId="33578"/>
    <cellStyle name="Note 2 3 4 5 2 4" xfId="39054"/>
    <cellStyle name="Note 2 3 4 5 2 5" xfId="16989"/>
    <cellStyle name="Note 2 3 4 5 3" xfId="9616"/>
    <cellStyle name="Note 2 3 4 5 3 2" xfId="42370"/>
    <cellStyle name="Note 2 3 4 5 3 3" xfId="26226"/>
    <cellStyle name="Note 2 3 4 5 4" xfId="7290"/>
    <cellStyle name="Note 2 3 4 5 4 2" xfId="37106"/>
    <cellStyle name="Note 2 3 4 5 4 3" xfId="23909"/>
    <cellStyle name="Note 2 3 4 5 5" xfId="5496"/>
    <cellStyle name="Note 2 3 4 5 5 2" xfId="22268"/>
    <cellStyle name="Note 2 3 4 5 6" xfId="20125"/>
    <cellStyle name="Note 2 3 4 5 7" xfId="31052"/>
    <cellStyle name="Note 2 3 4 5 8" xfId="36458"/>
    <cellStyle name="Note 2 3 4 5 9" xfId="14467"/>
    <cellStyle name="Note 2 3 4 6" xfId="2321"/>
    <cellStyle name="Note 2 3 4 6 2" xfId="11691"/>
    <cellStyle name="Note 2 3 4 6 2 2" xfId="28298"/>
    <cellStyle name="Note 2 3 4 6 2 3" xfId="33128"/>
    <cellStyle name="Note 2 3 4 6 2 4" xfId="38604"/>
    <cellStyle name="Note 2 3 4 6 2 5" xfId="16539"/>
    <cellStyle name="Note 2 3 4 6 3" xfId="10036"/>
    <cellStyle name="Note 2 3 4 6 3 2" xfId="42790"/>
    <cellStyle name="Note 2 3 4 6 3 3" xfId="26646"/>
    <cellStyle name="Note 2 3 4 6 4" xfId="4903"/>
    <cellStyle name="Note 2 3 4 6 4 2" xfId="21817"/>
    <cellStyle name="Note 2 3 4 6 5" xfId="19674"/>
    <cellStyle name="Note 2 3 4 6 6" xfId="31472"/>
    <cellStyle name="Note 2 3 4 6 7" xfId="36882"/>
    <cellStyle name="Note 2 3 4 6 8" xfId="14887"/>
    <cellStyle name="Note 2 3 4 7" xfId="1830"/>
    <cellStyle name="Note 2 3 4 7 2" xfId="11265"/>
    <cellStyle name="Note 2 3 4 7 2 2" xfId="27872"/>
    <cellStyle name="Note 2 3 4 7 3" xfId="19190"/>
    <cellStyle name="Note 2 3 4 7 4" xfId="32704"/>
    <cellStyle name="Note 2 3 4 7 5" xfId="38180"/>
    <cellStyle name="Note 2 3 4 7 6" xfId="16113"/>
    <cellStyle name="Note 2 3 4 8" xfId="8452"/>
    <cellStyle name="Note 2 3 4 8 2" xfId="40049"/>
    <cellStyle name="Note 2 3 4 8 3" xfId="25068"/>
    <cellStyle name="Note 2 3 4 9" xfId="6839"/>
    <cellStyle name="Note 2 3 4 9 2" xfId="40402"/>
    <cellStyle name="Note 2 3 4 9 3" xfId="23461"/>
    <cellStyle name="Note 2 3 5" xfId="1333"/>
    <cellStyle name="Note 2 3 5 2" xfId="18696"/>
    <cellStyle name="Note 2 3 6" xfId="1826"/>
    <cellStyle name="Note 2 3 6 2" xfId="19186"/>
    <cellStyle name="Note 2 3 7" xfId="4411"/>
    <cellStyle name="Note 2 3 7 2" xfId="21326"/>
    <cellStyle name="Note 2 4" xfId="652"/>
    <cellStyle name="Note 2 4 10" xfId="6840"/>
    <cellStyle name="Note 2 4 10 2" xfId="40772"/>
    <cellStyle name="Note 2 4 10 3" xfId="17909"/>
    <cellStyle name="Note 2 4 11" xfId="4416"/>
    <cellStyle name="Note 2 4 11 2" xfId="21331"/>
    <cellStyle name="Note 2 4 12" xfId="18207"/>
    <cellStyle name="Note 2 4 13" xfId="13304"/>
    <cellStyle name="Note 2 4 2" xfId="653"/>
    <cellStyle name="Note 2 4 3" xfId="654"/>
    <cellStyle name="Note 2 4 4" xfId="655"/>
    <cellStyle name="Note 2 4 4 2" xfId="656"/>
    <cellStyle name="Note 2 4 5" xfId="657"/>
    <cellStyle name="Note 2 4 5 10" xfId="18208"/>
    <cellStyle name="Note 2 4 5 11" xfId="29907"/>
    <cellStyle name="Note 2 4 5 12" xfId="34939"/>
    <cellStyle name="Note 2 4 5 13" xfId="13305"/>
    <cellStyle name="Note 2 4 5 2" xfId="1339"/>
    <cellStyle name="Note 2 4 5 2 10" xfId="13689"/>
    <cellStyle name="Note 2 4 5 2 2" xfId="3304"/>
    <cellStyle name="Note 2 4 5 2 2 2" xfId="10503"/>
    <cellStyle name="Note 2 4 5 2 2 2 2" xfId="27111"/>
    <cellStyle name="Note 2 4 5 2 2 3" xfId="20511"/>
    <cellStyle name="Note 2 4 5 2 2 4" xfId="31936"/>
    <cellStyle name="Note 2 4 5 2 2 5" xfId="37409"/>
    <cellStyle name="Note 2 4 5 2 2 6" xfId="15352"/>
    <cellStyle name="Note 2 4 5 2 3" xfId="12527"/>
    <cellStyle name="Note 2 4 5 2 3 2" xfId="29134"/>
    <cellStyle name="Note 2 4 5 2 3 3" xfId="33964"/>
    <cellStyle name="Note 2 4 5 2 3 4" xfId="39440"/>
    <cellStyle name="Note 2 4 5 2 3 5" xfId="17375"/>
    <cellStyle name="Note 2 4 5 2 4" xfId="8838"/>
    <cellStyle name="Note 2 4 5 2 4 2" xfId="35161"/>
    <cellStyle name="Note 2 4 5 2 4 3" xfId="25454"/>
    <cellStyle name="Note 2 4 5 2 5" xfId="7676"/>
    <cellStyle name="Note 2 4 5 2 5 2" xfId="42092"/>
    <cellStyle name="Note 2 4 5 2 5 3" xfId="24295"/>
    <cellStyle name="Note 2 4 5 2 6" xfId="5883"/>
    <cellStyle name="Note 2 4 5 2 6 2" xfId="22654"/>
    <cellStyle name="Note 2 4 5 2 7" xfId="18702"/>
    <cellStyle name="Note 2 4 5 2 8" xfId="30289"/>
    <cellStyle name="Note 2 4 5 2 9" xfId="35621"/>
    <cellStyle name="Note 2 4 5 3" xfId="3813"/>
    <cellStyle name="Note 2 4 5 3 10" xfId="14068"/>
    <cellStyle name="Note 2 4 5 3 2" xfId="10883"/>
    <cellStyle name="Note 2 4 5 3 2 2" xfId="27490"/>
    <cellStyle name="Note 2 4 5 3 2 3" xfId="32315"/>
    <cellStyle name="Note 2 4 5 3 2 4" xfId="37788"/>
    <cellStyle name="Note 2 4 5 3 2 5" xfId="15731"/>
    <cellStyle name="Note 2 4 5 3 3" xfId="12906"/>
    <cellStyle name="Note 2 4 5 3 3 2" xfId="29513"/>
    <cellStyle name="Note 2 4 5 3 3 3" xfId="34343"/>
    <cellStyle name="Note 2 4 5 3 3 4" xfId="39819"/>
    <cellStyle name="Note 2 4 5 3 3 5" xfId="17754"/>
    <cellStyle name="Note 2 4 5 3 4" xfId="9217"/>
    <cellStyle name="Note 2 4 5 3 4 2" xfId="40551"/>
    <cellStyle name="Note 2 4 5 3 4 3" xfId="25833"/>
    <cellStyle name="Note 2 4 5 3 5" xfId="8055"/>
    <cellStyle name="Note 2 4 5 3 5 2" xfId="40325"/>
    <cellStyle name="Note 2 4 5 3 5 3" xfId="24674"/>
    <cellStyle name="Note 2 4 5 3 6" xfId="6392"/>
    <cellStyle name="Note 2 4 5 3 6 2" xfId="23033"/>
    <cellStyle name="Note 2 4 5 3 7" xfId="20891"/>
    <cellStyle name="Note 2 4 5 3 8" xfId="30668"/>
    <cellStyle name="Note 2 4 5 3 9" xfId="36072"/>
    <cellStyle name="Note 2 4 5 4" xfId="2917"/>
    <cellStyle name="Note 2 4 5 4 2" xfId="12143"/>
    <cellStyle name="Note 2 4 5 4 2 2" xfId="28750"/>
    <cellStyle name="Note 2 4 5 4 2 3" xfId="33580"/>
    <cellStyle name="Note 2 4 5 4 2 4" xfId="39056"/>
    <cellStyle name="Note 2 4 5 4 2 5" xfId="16991"/>
    <cellStyle name="Note 2 4 5 4 3" xfId="9617"/>
    <cellStyle name="Note 2 4 5 4 3 2" xfId="42371"/>
    <cellStyle name="Note 2 4 5 4 3 3" xfId="26227"/>
    <cellStyle name="Note 2 4 5 4 4" xfId="7292"/>
    <cellStyle name="Note 2 4 5 4 4 2" xfId="42112"/>
    <cellStyle name="Note 2 4 5 4 4 3" xfId="23911"/>
    <cellStyle name="Note 2 4 5 4 5" xfId="5498"/>
    <cellStyle name="Note 2 4 5 4 5 2" xfId="22270"/>
    <cellStyle name="Note 2 4 5 4 6" xfId="20127"/>
    <cellStyle name="Note 2 4 5 4 7" xfId="31053"/>
    <cellStyle name="Note 2 4 5 4 8" xfId="36459"/>
    <cellStyle name="Note 2 4 5 4 9" xfId="14468"/>
    <cellStyle name="Note 2 4 5 5" xfId="2323"/>
    <cellStyle name="Note 2 4 5 5 2" xfId="11693"/>
    <cellStyle name="Note 2 4 5 5 2 2" xfId="28300"/>
    <cellStyle name="Note 2 4 5 5 2 3" xfId="33130"/>
    <cellStyle name="Note 2 4 5 5 2 4" xfId="38606"/>
    <cellStyle name="Note 2 4 5 5 2 5" xfId="16541"/>
    <cellStyle name="Note 2 4 5 5 3" xfId="10038"/>
    <cellStyle name="Note 2 4 5 5 3 2" xfId="42792"/>
    <cellStyle name="Note 2 4 5 5 3 3" xfId="26648"/>
    <cellStyle name="Note 2 4 5 5 4" xfId="4905"/>
    <cellStyle name="Note 2 4 5 5 4 2" xfId="21819"/>
    <cellStyle name="Note 2 4 5 5 5" xfId="19676"/>
    <cellStyle name="Note 2 4 5 5 6" xfId="31474"/>
    <cellStyle name="Note 2 4 5 5 7" xfId="36884"/>
    <cellStyle name="Note 2 4 5 5 8" xfId="14889"/>
    <cellStyle name="Note 2 4 5 6" xfId="1832"/>
    <cellStyle name="Note 2 4 5 6 2" xfId="11266"/>
    <cellStyle name="Note 2 4 5 6 2 2" xfId="27873"/>
    <cellStyle name="Note 2 4 5 6 3" xfId="19191"/>
    <cellStyle name="Note 2 4 5 6 4" xfId="32705"/>
    <cellStyle name="Note 2 4 5 6 5" xfId="38181"/>
    <cellStyle name="Note 2 4 5 6 6" xfId="16114"/>
    <cellStyle name="Note 2 4 5 7" xfId="8454"/>
    <cellStyle name="Note 2 4 5 7 2" xfId="40080"/>
    <cellStyle name="Note 2 4 5 7 3" xfId="25070"/>
    <cellStyle name="Note 2 4 5 8" xfId="6841"/>
    <cellStyle name="Note 2 4 5 8 2" xfId="40432"/>
    <cellStyle name="Note 2 4 5 8 3" xfId="23462"/>
    <cellStyle name="Note 2 4 5 9" xfId="4417"/>
    <cellStyle name="Note 2 4 5 9 2" xfId="21332"/>
    <cellStyle name="Note 2 4 6" xfId="1338"/>
    <cellStyle name="Note 2 4 6 2" xfId="3960"/>
    <cellStyle name="Note 2 4 6 2 2" xfId="13040"/>
    <cellStyle name="Note 2 4 6 2 2 2" xfId="29647"/>
    <cellStyle name="Note 2 4 6 2 3" xfId="21025"/>
    <cellStyle name="Note 2 4 6 2 4" xfId="34477"/>
    <cellStyle name="Note 2 4 6 2 5" xfId="39953"/>
    <cellStyle name="Note 2 4 6 2 6" xfId="17888"/>
    <cellStyle name="Note 2 4 6 3" xfId="9351"/>
    <cellStyle name="Note 2 4 6 3 2" xfId="42117"/>
    <cellStyle name="Note 2 4 6 3 3" xfId="25967"/>
    <cellStyle name="Note 2 4 6 4" xfId="8189"/>
    <cellStyle name="Note 2 4 6 4 2" xfId="35037"/>
    <cellStyle name="Note 2 4 6 4 3" xfId="24808"/>
    <cellStyle name="Note 2 4 6 5" xfId="6539"/>
    <cellStyle name="Note 2 4 6 5 2" xfId="23167"/>
    <cellStyle name="Note 2 4 6 6" xfId="18701"/>
    <cellStyle name="Note 2 4 6 7" xfId="32449"/>
    <cellStyle name="Note 2 4 6 8" xfId="37922"/>
    <cellStyle name="Note 2 4 6 9" xfId="14202"/>
    <cellStyle name="Note 2 4 7" xfId="2916"/>
    <cellStyle name="Note 2 4 7 2" xfId="12142"/>
    <cellStyle name="Note 2 4 7 2 2" xfId="28749"/>
    <cellStyle name="Note 2 4 7 2 3" xfId="33579"/>
    <cellStyle name="Note 2 4 7 2 4" xfId="39055"/>
    <cellStyle name="Note 2 4 7 2 5" xfId="16990"/>
    <cellStyle name="Note 2 4 7 3" xfId="10243"/>
    <cellStyle name="Note 2 4 7 3 2" xfId="42997"/>
    <cellStyle name="Note 2 4 7 3 3" xfId="26853"/>
    <cellStyle name="Note 2 4 7 4" xfId="7291"/>
    <cellStyle name="Note 2 4 7 4 2" xfId="41887"/>
    <cellStyle name="Note 2 4 7 4 3" xfId="23910"/>
    <cellStyle name="Note 2 4 7 5" xfId="5497"/>
    <cellStyle name="Note 2 4 7 5 2" xfId="22269"/>
    <cellStyle name="Note 2 4 7 6" xfId="20126"/>
    <cellStyle name="Note 2 4 7 7" xfId="31678"/>
    <cellStyle name="Note 2 4 7 8" xfId="37148"/>
    <cellStyle name="Note 2 4 7 9" xfId="15094"/>
    <cellStyle name="Note 2 4 8" xfId="2322"/>
    <cellStyle name="Note 2 4 8 2" xfId="11692"/>
    <cellStyle name="Note 2 4 8 2 2" xfId="28299"/>
    <cellStyle name="Note 2 4 8 2 3" xfId="33129"/>
    <cellStyle name="Note 2 4 8 2 4" xfId="38605"/>
    <cellStyle name="Note 2 4 8 2 5" xfId="16540"/>
    <cellStyle name="Note 2 4 8 3" xfId="10037"/>
    <cellStyle name="Note 2 4 8 3 2" xfId="42791"/>
    <cellStyle name="Note 2 4 8 3 3" xfId="26647"/>
    <cellStyle name="Note 2 4 8 4" xfId="4904"/>
    <cellStyle name="Note 2 4 8 4 2" xfId="21818"/>
    <cellStyle name="Note 2 4 8 5" xfId="19675"/>
    <cellStyle name="Note 2 4 8 6" xfId="31473"/>
    <cellStyle name="Note 2 4 8 7" xfId="36883"/>
    <cellStyle name="Note 2 4 8 8" xfId="14888"/>
    <cellStyle name="Note 2 4 9" xfId="1831"/>
    <cellStyle name="Note 2 4 9 2" xfId="8453"/>
    <cellStyle name="Note 2 4 9 2 2" xfId="25069"/>
    <cellStyle name="Note 2 4 9 3" xfId="39986"/>
    <cellStyle name="Note 2 4 9 4" xfId="17898"/>
    <cellStyle name="Note 2 5" xfId="658"/>
    <cellStyle name="Note 2 5 2" xfId="659"/>
    <cellStyle name="Note 2 6" xfId="660"/>
    <cellStyle name="Note 2 6 10" xfId="18209"/>
    <cellStyle name="Note 2 6 11" xfId="29908"/>
    <cellStyle name="Note 2 6 12" xfId="34941"/>
    <cellStyle name="Note 2 6 13" xfId="13306"/>
    <cellStyle name="Note 2 6 2" xfId="1340"/>
    <cellStyle name="Note 2 6 2 10" xfId="13690"/>
    <cellStyle name="Note 2 6 2 2" xfId="3305"/>
    <cellStyle name="Note 2 6 2 2 2" xfId="10504"/>
    <cellStyle name="Note 2 6 2 2 2 2" xfId="27112"/>
    <cellStyle name="Note 2 6 2 2 3" xfId="20512"/>
    <cellStyle name="Note 2 6 2 2 4" xfId="31937"/>
    <cellStyle name="Note 2 6 2 2 5" xfId="37410"/>
    <cellStyle name="Note 2 6 2 2 6" xfId="15353"/>
    <cellStyle name="Note 2 6 2 3" xfId="12528"/>
    <cellStyle name="Note 2 6 2 3 2" xfId="29135"/>
    <cellStyle name="Note 2 6 2 3 3" xfId="33965"/>
    <cellStyle name="Note 2 6 2 3 4" xfId="39441"/>
    <cellStyle name="Note 2 6 2 3 5" xfId="17376"/>
    <cellStyle name="Note 2 6 2 4" xfId="8839"/>
    <cellStyle name="Note 2 6 2 4 2" xfId="40012"/>
    <cellStyle name="Note 2 6 2 4 3" xfId="25455"/>
    <cellStyle name="Note 2 6 2 5" xfId="7677"/>
    <cellStyle name="Note 2 6 2 5 2" xfId="41803"/>
    <cellStyle name="Note 2 6 2 5 3" xfId="24296"/>
    <cellStyle name="Note 2 6 2 6" xfId="5884"/>
    <cellStyle name="Note 2 6 2 6 2" xfId="22655"/>
    <cellStyle name="Note 2 6 2 7" xfId="18703"/>
    <cellStyle name="Note 2 6 2 8" xfId="30290"/>
    <cellStyle name="Note 2 6 2 9" xfId="35622"/>
    <cellStyle name="Note 2 6 3" xfId="3814"/>
    <cellStyle name="Note 2 6 3 10" xfId="14069"/>
    <cellStyle name="Note 2 6 3 2" xfId="10884"/>
    <cellStyle name="Note 2 6 3 2 2" xfId="27491"/>
    <cellStyle name="Note 2 6 3 2 3" xfId="32316"/>
    <cellStyle name="Note 2 6 3 2 4" xfId="37789"/>
    <cellStyle name="Note 2 6 3 2 5" xfId="15732"/>
    <cellStyle name="Note 2 6 3 3" xfId="12907"/>
    <cellStyle name="Note 2 6 3 3 2" xfId="29514"/>
    <cellStyle name="Note 2 6 3 3 3" xfId="34344"/>
    <cellStyle name="Note 2 6 3 3 4" xfId="39820"/>
    <cellStyle name="Note 2 6 3 3 5" xfId="17755"/>
    <cellStyle name="Note 2 6 3 4" xfId="9218"/>
    <cellStyle name="Note 2 6 3 4 2" xfId="34537"/>
    <cellStyle name="Note 2 6 3 4 3" xfId="25834"/>
    <cellStyle name="Note 2 6 3 5" xfId="8056"/>
    <cellStyle name="Note 2 6 3 5 2" xfId="40478"/>
    <cellStyle name="Note 2 6 3 5 3" xfId="24675"/>
    <cellStyle name="Note 2 6 3 6" xfId="6393"/>
    <cellStyle name="Note 2 6 3 6 2" xfId="23034"/>
    <cellStyle name="Note 2 6 3 7" xfId="20892"/>
    <cellStyle name="Note 2 6 3 8" xfId="30669"/>
    <cellStyle name="Note 2 6 3 9" xfId="36073"/>
    <cellStyle name="Note 2 6 4" xfId="2918"/>
    <cellStyle name="Note 2 6 4 2" xfId="12144"/>
    <cellStyle name="Note 2 6 4 2 2" xfId="28751"/>
    <cellStyle name="Note 2 6 4 2 3" xfId="33581"/>
    <cellStyle name="Note 2 6 4 2 4" xfId="39057"/>
    <cellStyle name="Note 2 6 4 2 5" xfId="16992"/>
    <cellStyle name="Note 2 6 4 3" xfId="9618"/>
    <cellStyle name="Note 2 6 4 3 2" xfId="42372"/>
    <cellStyle name="Note 2 6 4 3 3" xfId="26228"/>
    <cellStyle name="Note 2 6 4 4" xfId="7293"/>
    <cellStyle name="Note 2 6 4 4 2" xfId="41417"/>
    <cellStyle name="Note 2 6 4 4 3" xfId="23912"/>
    <cellStyle name="Note 2 6 4 5" xfId="5499"/>
    <cellStyle name="Note 2 6 4 5 2" xfId="22271"/>
    <cellStyle name="Note 2 6 4 6" xfId="20128"/>
    <cellStyle name="Note 2 6 4 7" xfId="31054"/>
    <cellStyle name="Note 2 6 4 8" xfId="36460"/>
    <cellStyle name="Note 2 6 4 9" xfId="14469"/>
    <cellStyle name="Note 2 6 5" xfId="2324"/>
    <cellStyle name="Note 2 6 5 2" xfId="11694"/>
    <cellStyle name="Note 2 6 5 2 2" xfId="28301"/>
    <cellStyle name="Note 2 6 5 2 3" xfId="33131"/>
    <cellStyle name="Note 2 6 5 2 4" xfId="38607"/>
    <cellStyle name="Note 2 6 5 2 5" xfId="16542"/>
    <cellStyle name="Note 2 6 5 3" xfId="10039"/>
    <cellStyle name="Note 2 6 5 3 2" xfId="42793"/>
    <cellStyle name="Note 2 6 5 3 3" xfId="26649"/>
    <cellStyle name="Note 2 6 5 4" xfId="4906"/>
    <cellStyle name="Note 2 6 5 4 2" xfId="21820"/>
    <cellStyle name="Note 2 6 5 5" xfId="19677"/>
    <cellStyle name="Note 2 6 5 6" xfId="31475"/>
    <cellStyle name="Note 2 6 5 7" xfId="36885"/>
    <cellStyle name="Note 2 6 5 8" xfId="14890"/>
    <cellStyle name="Note 2 6 6" xfId="1833"/>
    <cellStyle name="Note 2 6 6 2" xfId="11267"/>
    <cellStyle name="Note 2 6 6 2 2" xfId="27874"/>
    <cellStyle name="Note 2 6 6 3" xfId="19192"/>
    <cellStyle name="Note 2 6 6 4" xfId="32706"/>
    <cellStyle name="Note 2 6 6 5" xfId="38182"/>
    <cellStyle name="Note 2 6 6 6" xfId="16115"/>
    <cellStyle name="Note 2 6 7" xfId="8455"/>
    <cellStyle name="Note 2 6 7 2" xfId="40729"/>
    <cellStyle name="Note 2 6 7 3" xfId="25071"/>
    <cellStyle name="Note 2 6 8" xfId="6842"/>
    <cellStyle name="Note 2 6 8 2" xfId="40573"/>
    <cellStyle name="Note 2 6 8 3" xfId="23463"/>
    <cellStyle name="Note 2 6 9" xfId="4418"/>
    <cellStyle name="Note 2 6 9 2" xfId="21333"/>
    <cellStyle name="Note 2 7" xfId="1328"/>
    <cellStyle name="Note 2 7 2" xfId="2313"/>
    <cellStyle name="Note 2 7 2 2" xfId="11683"/>
    <cellStyle name="Note 2 7 2 2 2" xfId="28290"/>
    <cellStyle name="Note 2 7 2 3" xfId="19666"/>
    <cellStyle name="Note 2 7 2 4" xfId="33120"/>
    <cellStyle name="Note 2 7 2 5" xfId="38596"/>
    <cellStyle name="Note 2 7 2 6" xfId="16531"/>
    <cellStyle name="Note 2 7 3" xfId="10028"/>
    <cellStyle name="Note 2 7 3 2" xfId="42782"/>
    <cellStyle name="Note 2 7 3 3" xfId="26638"/>
    <cellStyle name="Note 2 7 4" xfId="4895"/>
    <cellStyle name="Note 2 7 4 2" xfId="21809"/>
    <cellStyle name="Note 2 7 5" xfId="18691"/>
    <cellStyle name="Note 2 7 6" xfId="31464"/>
    <cellStyle name="Note 2 7 7" xfId="36874"/>
    <cellStyle name="Note 2 7 8" xfId="14879"/>
    <cellStyle name="Note 2 8" xfId="1821"/>
    <cellStyle name="Note 2 8 2" xfId="6831"/>
    <cellStyle name="Note 2 8 2 2" xfId="23454"/>
    <cellStyle name="Note 2 8 3" xfId="35876"/>
    <cellStyle name="Note 2 8 4" xfId="19182"/>
    <cellStyle name="Note 2 9" xfId="4406"/>
    <cellStyle name="Note 2 9 2" xfId="21321"/>
    <cellStyle name="Note 20" xfId="661"/>
    <cellStyle name="Note 20 2" xfId="662"/>
    <cellStyle name="Note 20 2 2" xfId="663"/>
    <cellStyle name="Note 20 2 2 2" xfId="664"/>
    <cellStyle name="Note 20 2 2 3" xfId="665"/>
    <cellStyle name="Note 20 2 2 3 10" xfId="18212"/>
    <cellStyle name="Note 20 2 2 3 11" xfId="29909"/>
    <cellStyle name="Note 20 2 2 3 12" xfId="34944"/>
    <cellStyle name="Note 20 2 2 3 13" xfId="13307"/>
    <cellStyle name="Note 20 2 2 3 2" xfId="1343"/>
    <cellStyle name="Note 20 2 2 3 2 10" xfId="13691"/>
    <cellStyle name="Note 20 2 2 3 2 2" xfId="3306"/>
    <cellStyle name="Note 20 2 2 3 2 2 2" xfId="10505"/>
    <cellStyle name="Note 20 2 2 3 2 2 2 2" xfId="27113"/>
    <cellStyle name="Note 20 2 2 3 2 2 3" xfId="20513"/>
    <cellStyle name="Note 20 2 2 3 2 2 4" xfId="31938"/>
    <cellStyle name="Note 20 2 2 3 2 2 5" xfId="37411"/>
    <cellStyle name="Note 20 2 2 3 2 2 6" xfId="15354"/>
    <cellStyle name="Note 20 2 2 3 2 3" xfId="12529"/>
    <cellStyle name="Note 20 2 2 3 2 3 2" xfId="29136"/>
    <cellStyle name="Note 20 2 2 3 2 3 3" xfId="33966"/>
    <cellStyle name="Note 20 2 2 3 2 3 4" xfId="39442"/>
    <cellStyle name="Note 20 2 2 3 2 3 5" xfId="17377"/>
    <cellStyle name="Note 20 2 2 3 2 4" xfId="8840"/>
    <cellStyle name="Note 20 2 2 3 2 4 2" xfId="40620"/>
    <cellStyle name="Note 20 2 2 3 2 4 3" xfId="25456"/>
    <cellStyle name="Note 20 2 2 3 2 5" xfId="7678"/>
    <cellStyle name="Note 20 2 2 3 2 5 2" xfId="40497"/>
    <cellStyle name="Note 20 2 2 3 2 5 3" xfId="24297"/>
    <cellStyle name="Note 20 2 2 3 2 6" xfId="5885"/>
    <cellStyle name="Note 20 2 2 3 2 6 2" xfId="22656"/>
    <cellStyle name="Note 20 2 2 3 2 7" xfId="18706"/>
    <cellStyle name="Note 20 2 2 3 2 8" xfId="30291"/>
    <cellStyle name="Note 20 2 2 3 2 9" xfId="35623"/>
    <cellStyle name="Note 20 2 2 3 3" xfId="3815"/>
    <cellStyle name="Note 20 2 2 3 3 10" xfId="14070"/>
    <cellStyle name="Note 20 2 2 3 3 2" xfId="10885"/>
    <cellStyle name="Note 20 2 2 3 3 2 2" xfId="27492"/>
    <cellStyle name="Note 20 2 2 3 3 2 3" xfId="32317"/>
    <cellStyle name="Note 20 2 2 3 3 2 4" xfId="37790"/>
    <cellStyle name="Note 20 2 2 3 3 2 5" xfId="15733"/>
    <cellStyle name="Note 20 2 2 3 3 3" xfId="12908"/>
    <cellStyle name="Note 20 2 2 3 3 3 2" xfId="29515"/>
    <cellStyle name="Note 20 2 2 3 3 3 3" xfId="34345"/>
    <cellStyle name="Note 20 2 2 3 3 3 4" xfId="39821"/>
    <cellStyle name="Note 20 2 2 3 3 3 5" xfId="17756"/>
    <cellStyle name="Note 20 2 2 3 3 4" xfId="9219"/>
    <cellStyle name="Note 20 2 2 3 3 4 2" xfId="35284"/>
    <cellStyle name="Note 20 2 2 3 3 4 3" xfId="25835"/>
    <cellStyle name="Note 20 2 2 3 3 5" xfId="8057"/>
    <cellStyle name="Note 20 2 2 3 3 5 2" xfId="41900"/>
    <cellStyle name="Note 20 2 2 3 3 5 3" xfId="24676"/>
    <cellStyle name="Note 20 2 2 3 3 6" xfId="6394"/>
    <cellStyle name="Note 20 2 2 3 3 6 2" xfId="23035"/>
    <cellStyle name="Note 20 2 2 3 3 7" xfId="20893"/>
    <cellStyle name="Note 20 2 2 3 3 8" xfId="30670"/>
    <cellStyle name="Note 20 2 2 3 3 9" xfId="36074"/>
    <cellStyle name="Note 20 2 2 3 4" xfId="2919"/>
    <cellStyle name="Note 20 2 2 3 4 2" xfId="12145"/>
    <cellStyle name="Note 20 2 2 3 4 2 2" xfId="28752"/>
    <cellStyle name="Note 20 2 2 3 4 2 3" xfId="33582"/>
    <cellStyle name="Note 20 2 2 3 4 2 4" xfId="39058"/>
    <cellStyle name="Note 20 2 2 3 4 2 5" xfId="16993"/>
    <cellStyle name="Note 20 2 2 3 4 3" xfId="9619"/>
    <cellStyle name="Note 20 2 2 3 4 3 2" xfId="42373"/>
    <cellStyle name="Note 20 2 2 3 4 3 3" xfId="26229"/>
    <cellStyle name="Note 20 2 2 3 4 4" xfId="7294"/>
    <cellStyle name="Note 20 2 2 3 4 4 2" xfId="40278"/>
    <cellStyle name="Note 20 2 2 3 4 4 3" xfId="23913"/>
    <cellStyle name="Note 20 2 2 3 4 5" xfId="5500"/>
    <cellStyle name="Note 20 2 2 3 4 5 2" xfId="22272"/>
    <cellStyle name="Note 20 2 2 3 4 6" xfId="20129"/>
    <cellStyle name="Note 20 2 2 3 4 7" xfId="31055"/>
    <cellStyle name="Note 20 2 2 3 4 8" xfId="36461"/>
    <cellStyle name="Note 20 2 2 3 4 9" xfId="14470"/>
    <cellStyle name="Note 20 2 2 3 5" xfId="2326"/>
    <cellStyle name="Note 20 2 2 3 5 2" xfId="11696"/>
    <cellStyle name="Note 20 2 2 3 5 2 2" xfId="28303"/>
    <cellStyle name="Note 20 2 2 3 5 2 3" xfId="33133"/>
    <cellStyle name="Note 20 2 2 3 5 2 4" xfId="38609"/>
    <cellStyle name="Note 20 2 2 3 5 2 5" xfId="16544"/>
    <cellStyle name="Note 20 2 2 3 5 3" xfId="10041"/>
    <cellStyle name="Note 20 2 2 3 5 3 2" xfId="42795"/>
    <cellStyle name="Note 20 2 2 3 5 3 3" xfId="26651"/>
    <cellStyle name="Note 20 2 2 3 5 4" xfId="4908"/>
    <cellStyle name="Note 20 2 2 3 5 4 2" xfId="21822"/>
    <cellStyle name="Note 20 2 2 3 5 5" xfId="19679"/>
    <cellStyle name="Note 20 2 2 3 5 6" xfId="31477"/>
    <cellStyle name="Note 20 2 2 3 5 7" xfId="36887"/>
    <cellStyle name="Note 20 2 2 3 5 8" xfId="14892"/>
    <cellStyle name="Note 20 2 2 3 6" xfId="1836"/>
    <cellStyle name="Note 20 2 2 3 6 2" xfId="11268"/>
    <cellStyle name="Note 20 2 2 3 6 2 2" xfId="27875"/>
    <cellStyle name="Note 20 2 2 3 6 3" xfId="19195"/>
    <cellStyle name="Note 20 2 2 3 6 4" xfId="32707"/>
    <cellStyle name="Note 20 2 2 3 6 5" xfId="38183"/>
    <cellStyle name="Note 20 2 2 3 6 6" xfId="16116"/>
    <cellStyle name="Note 20 2 2 3 7" xfId="8456"/>
    <cellStyle name="Note 20 2 2 3 7 2" xfId="41046"/>
    <cellStyle name="Note 20 2 2 3 7 3" xfId="25072"/>
    <cellStyle name="Note 20 2 2 3 8" xfId="6844"/>
    <cellStyle name="Note 20 2 2 3 8 2" xfId="41444"/>
    <cellStyle name="Note 20 2 2 3 8 3" xfId="23465"/>
    <cellStyle name="Note 20 2 2 3 9" xfId="4421"/>
    <cellStyle name="Note 20 2 2 3 9 2" xfId="21336"/>
    <cellStyle name="Note 20 2 2 4" xfId="2325"/>
    <cellStyle name="Note 20 2 2 4 2" xfId="11695"/>
    <cellStyle name="Note 20 2 2 4 2 2" xfId="28302"/>
    <cellStyle name="Note 20 2 2 4 2 3" xfId="33132"/>
    <cellStyle name="Note 20 2 2 4 2 4" xfId="38608"/>
    <cellStyle name="Note 20 2 2 4 2 5" xfId="16543"/>
    <cellStyle name="Note 20 2 2 4 3" xfId="10040"/>
    <cellStyle name="Note 20 2 2 4 3 2" xfId="42794"/>
    <cellStyle name="Note 20 2 2 4 3 3" xfId="26650"/>
    <cellStyle name="Note 20 2 2 4 4" xfId="4907"/>
    <cellStyle name="Note 20 2 2 4 4 2" xfId="21821"/>
    <cellStyle name="Note 20 2 2 4 5" xfId="19678"/>
    <cellStyle name="Note 20 2 2 4 6" xfId="31476"/>
    <cellStyle name="Note 20 2 2 4 7" xfId="36886"/>
    <cellStyle name="Note 20 2 2 4 8" xfId="14891"/>
    <cellStyle name="Note 20 2 2 5" xfId="6843"/>
    <cellStyle name="Note 20 2 2 5 2" xfId="41950"/>
    <cellStyle name="Note 20 2 2 5 3" xfId="23464"/>
    <cellStyle name="Note 20 2 3" xfId="666"/>
    <cellStyle name="Note 20 2 3 10" xfId="18213"/>
    <cellStyle name="Note 20 2 3 11" xfId="29910"/>
    <cellStyle name="Note 20 2 3 12" xfId="34945"/>
    <cellStyle name="Note 20 2 3 13" xfId="13308"/>
    <cellStyle name="Note 20 2 3 2" xfId="1344"/>
    <cellStyle name="Note 20 2 3 2 10" xfId="13692"/>
    <cellStyle name="Note 20 2 3 2 2" xfId="3307"/>
    <cellStyle name="Note 20 2 3 2 2 2" xfId="10506"/>
    <cellStyle name="Note 20 2 3 2 2 2 2" xfId="27114"/>
    <cellStyle name="Note 20 2 3 2 2 3" xfId="20514"/>
    <cellStyle name="Note 20 2 3 2 2 4" xfId="31939"/>
    <cellStyle name="Note 20 2 3 2 2 5" xfId="37412"/>
    <cellStyle name="Note 20 2 3 2 2 6" xfId="15355"/>
    <cellStyle name="Note 20 2 3 2 3" xfId="12530"/>
    <cellStyle name="Note 20 2 3 2 3 2" xfId="29137"/>
    <cellStyle name="Note 20 2 3 2 3 3" xfId="33967"/>
    <cellStyle name="Note 20 2 3 2 3 4" xfId="39443"/>
    <cellStyle name="Note 20 2 3 2 3 5" xfId="17378"/>
    <cellStyle name="Note 20 2 3 2 4" xfId="8841"/>
    <cellStyle name="Note 20 2 3 2 4 2" xfId="41736"/>
    <cellStyle name="Note 20 2 3 2 4 3" xfId="25457"/>
    <cellStyle name="Note 20 2 3 2 5" xfId="7679"/>
    <cellStyle name="Note 20 2 3 2 5 2" xfId="41559"/>
    <cellStyle name="Note 20 2 3 2 5 3" xfId="24298"/>
    <cellStyle name="Note 20 2 3 2 6" xfId="5886"/>
    <cellStyle name="Note 20 2 3 2 6 2" xfId="22657"/>
    <cellStyle name="Note 20 2 3 2 7" xfId="18707"/>
    <cellStyle name="Note 20 2 3 2 8" xfId="30292"/>
    <cellStyle name="Note 20 2 3 2 9" xfId="35624"/>
    <cellStyle name="Note 20 2 3 3" xfId="3816"/>
    <cellStyle name="Note 20 2 3 3 10" xfId="14071"/>
    <cellStyle name="Note 20 2 3 3 2" xfId="10886"/>
    <cellStyle name="Note 20 2 3 3 2 2" xfId="27493"/>
    <cellStyle name="Note 20 2 3 3 2 3" xfId="32318"/>
    <cellStyle name="Note 20 2 3 3 2 4" xfId="37791"/>
    <cellStyle name="Note 20 2 3 3 2 5" xfId="15734"/>
    <cellStyle name="Note 20 2 3 3 3" xfId="12909"/>
    <cellStyle name="Note 20 2 3 3 3 2" xfId="29516"/>
    <cellStyle name="Note 20 2 3 3 3 3" xfId="34346"/>
    <cellStyle name="Note 20 2 3 3 3 4" xfId="39822"/>
    <cellStyle name="Note 20 2 3 3 3 5" xfId="17757"/>
    <cellStyle name="Note 20 2 3 3 4" xfId="9220"/>
    <cellStyle name="Note 20 2 3 3 4 2" xfId="40472"/>
    <cellStyle name="Note 20 2 3 3 4 3" xfId="25836"/>
    <cellStyle name="Note 20 2 3 3 5" xfId="8058"/>
    <cellStyle name="Note 20 2 3 3 5 2" xfId="40405"/>
    <cellStyle name="Note 20 2 3 3 5 3" xfId="24677"/>
    <cellStyle name="Note 20 2 3 3 6" xfId="6395"/>
    <cellStyle name="Note 20 2 3 3 6 2" xfId="23036"/>
    <cellStyle name="Note 20 2 3 3 7" xfId="20894"/>
    <cellStyle name="Note 20 2 3 3 8" xfId="30671"/>
    <cellStyle name="Note 20 2 3 3 9" xfId="36075"/>
    <cellStyle name="Note 20 2 3 4" xfId="2920"/>
    <cellStyle name="Note 20 2 3 4 2" xfId="12146"/>
    <cellStyle name="Note 20 2 3 4 2 2" xfId="28753"/>
    <cellStyle name="Note 20 2 3 4 2 3" xfId="33583"/>
    <cellStyle name="Note 20 2 3 4 2 4" xfId="39059"/>
    <cellStyle name="Note 20 2 3 4 2 5" xfId="16994"/>
    <cellStyle name="Note 20 2 3 4 3" xfId="9620"/>
    <cellStyle name="Note 20 2 3 4 3 2" xfId="42374"/>
    <cellStyle name="Note 20 2 3 4 3 3" xfId="26230"/>
    <cellStyle name="Note 20 2 3 4 4" xfId="7295"/>
    <cellStyle name="Note 20 2 3 4 4 2" xfId="41478"/>
    <cellStyle name="Note 20 2 3 4 4 3" xfId="23914"/>
    <cellStyle name="Note 20 2 3 4 5" xfId="5501"/>
    <cellStyle name="Note 20 2 3 4 5 2" xfId="22273"/>
    <cellStyle name="Note 20 2 3 4 6" xfId="20130"/>
    <cellStyle name="Note 20 2 3 4 7" xfId="31056"/>
    <cellStyle name="Note 20 2 3 4 8" xfId="36462"/>
    <cellStyle name="Note 20 2 3 4 9" xfId="14471"/>
    <cellStyle name="Note 20 2 3 5" xfId="2327"/>
    <cellStyle name="Note 20 2 3 5 2" xfId="11697"/>
    <cellStyle name="Note 20 2 3 5 2 2" xfId="28304"/>
    <cellStyle name="Note 20 2 3 5 2 3" xfId="33134"/>
    <cellStyle name="Note 20 2 3 5 2 4" xfId="38610"/>
    <cellStyle name="Note 20 2 3 5 2 5" xfId="16545"/>
    <cellStyle name="Note 20 2 3 5 3" xfId="10042"/>
    <cellStyle name="Note 20 2 3 5 3 2" xfId="42796"/>
    <cellStyle name="Note 20 2 3 5 3 3" xfId="26652"/>
    <cellStyle name="Note 20 2 3 5 4" xfId="4909"/>
    <cellStyle name="Note 20 2 3 5 4 2" xfId="21823"/>
    <cellStyle name="Note 20 2 3 5 5" xfId="19680"/>
    <cellStyle name="Note 20 2 3 5 6" xfId="31478"/>
    <cellStyle name="Note 20 2 3 5 7" xfId="36888"/>
    <cellStyle name="Note 20 2 3 5 8" xfId="14893"/>
    <cellStyle name="Note 20 2 3 6" xfId="1837"/>
    <cellStyle name="Note 20 2 3 6 2" xfId="11269"/>
    <cellStyle name="Note 20 2 3 6 2 2" xfId="27876"/>
    <cellStyle name="Note 20 2 3 6 3" xfId="19196"/>
    <cellStyle name="Note 20 2 3 6 4" xfId="32708"/>
    <cellStyle name="Note 20 2 3 6 5" xfId="38184"/>
    <cellStyle name="Note 20 2 3 6 6" xfId="16117"/>
    <cellStyle name="Note 20 2 3 7" xfId="8457"/>
    <cellStyle name="Note 20 2 3 7 2" xfId="41675"/>
    <cellStyle name="Note 20 2 3 7 3" xfId="25073"/>
    <cellStyle name="Note 20 2 3 8" xfId="6845"/>
    <cellStyle name="Note 20 2 3 8 2" xfId="40170"/>
    <cellStyle name="Note 20 2 3 8 3" xfId="23466"/>
    <cellStyle name="Note 20 2 3 9" xfId="4422"/>
    <cellStyle name="Note 20 2 3 9 2" xfId="21337"/>
    <cellStyle name="Note 20 2 4" xfId="1342"/>
    <cellStyle name="Note 20 2 4 2" xfId="18705"/>
    <cellStyle name="Note 20 2 5" xfId="1835"/>
    <cellStyle name="Note 20 2 5 2" xfId="19194"/>
    <cellStyle name="Note 20 2 6" xfId="4420"/>
    <cellStyle name="Note 20 2 6 2" xfId="21335"/>
    <cellStyle name="Note 20 2 7" xfId="18211"/>
    <cellStyle name="Note 20 3" xfId="667"/>
    <cellStyle name="Note 20 3 2" xfId="668"/>
    <cellStyle name="Note 20 3 2 2" xfId="669"/>
    <cellStyle name="Note 20 3 2 3" xfId="670"/>
    <cellStyle name="Note 20 3 2 3 10" xfId="18215"/>
    <cellStyle name="Note 20 3 2 3 11" xfId="29911"/>
    <cellStyle name="Note 20 3 2 3 12" xfId="34947"/>
    <cellStyle name="Note 20 3 2 3 13" xfId="13309"/>
    <cellStyle name="Note 20 3 2 3 2" xfId="1346"/>
    <cellStyle name="Note 20 3 2 3 2 10" xfId="13693"/>
    <cellStyle name="Note 20 3 2 3 2 2" xfId="3308"/>
    <cellStyle name="Note 20 3 2 3 2 2 2" xfId="10507"/>
    <cellStyle name="Note 20 3 2 3 2 2 2 2" xfId="27115"/>
    <cellStyle name="Note 20 3 2 3 2 2 3" xfId="20515"/>
    <cellStyle name="Note 20 3 2 3 2 2 4" xfId="31940"/>
    <cellStyle name="Note 20 3 2 3 2 2 5" xfId="37413"/>
    <cellStyle name="Note 20 3 2 3 2 2 6" xfId="15356"/>
    <cellStyle name="Note 20 3 2 3 2 3" xfId="12531"/>
    <cellStyle name="Note 20 3 2 3 2 3 2" xfId="29138"/>
    <cellStyle name="Note 20 3 2 3 2 3 3" xfId="33968"/>
    <cellStyle name="Note 20 3 2 3 2 3 4" xfId="39444"/>
    <cellStyle name="Note 20 3 2 3 2 3 5" xfId="17379"/>
    <cellStyle name="Note 20 3 2 3 2 4" xfId="8842"/>
    <cellStyle name="Note 20 3 2 3 2 4 2" xfId="35275"/>
    <cellStyle name="Note 20 3 2 3 2 4 3" xfId="25458"/>
    <cellStyle name="Note 20 3 2 3 2 5" xfId="7680"/>
    <cellStyle name="Note 20 3 2 3 2 5 2" xfId="40760"/>
    <cellStyle name="Note 20 3 2 3 2 5 3" xfId="24299"/>
    <cellStyle name="Note 20 3 2 3 2 6" xfId="5887"/>
    <cellStyle name="Note 20 3 2 3 2 6 2" xfId="22658"/>
    <cellStyle name="Note 20 3 2 3 2 7" xfId="18709"/>
    <cellStyle name="Note 20 3 2 3 2 8" xfId="30293"/>
    <cellStyle name="Note 20 3 2 3 2 9" xfId="35625"/>
    <cellStyle name="Note 20 3 2 3 3" xfId="3818"/>
    <cellStyle name="Note 20 3 2 3 3 10" xfId="14072"/>
    <cellStyle name="Note 20 3 2 3 3 2" xfId="10887"/>
    <cellStyle name="Note 20 3 2 3 3 2 2" xfId="27494"/>
    <cellStyle name="Note 20 3 2 3 3 2 3" xfId="32319"/>
    <cellStyle name="Note 20 3 2 3 3 2 4" xfId="37792"/>
    <cellStyle name="Note 20 3 2 3 3 2 5" xfId="15735"/>
    <cellStyle name="Note 20 3 2 3 3 3" xfId="12910"/>
    <cellStyle name="Note 20 3 2 3 3 3 2" xfId="29517"/>
    <cellStyle name="Note 20 3 2 3 3 3 3" xfId="34347"/>
    <cellStyle name="Note 20 3 2 3 3 3 4" xfId="39823"/>
    <cellStyle name="Note 20 3 2 3 3 3 5" xfId="17758"/>
    <cellStyle name="Note 20 3 2 3 3 4" xfId="9221"/>
    <cellStyle name="Note 20 3 2 3 3 4 2" xfId="41589"/>
    <cellStyle name="Note 20 3 2 3 3 4 3" xfId="25837"/>
    <cellStyle name="Note 20 3 2 3 3 5" xfId="8059"/>
    <cellStyle name="Note 20 3 2 3 3 5 2" xfId="41249"/>
    <cellStyle name="Note 20 3 2 3 3 5 3" xfId="24678"/>
    <cellStyle name="Note 20 3 2 3 3 6" xfId="6397"/>
    <cellStyle name="Note 20 3 2 3 3 6 2" xfId="23037"/>
    <cellStyle name="Note 20 3 2 3 3 7" xfId="20895"/>
    <cellStyle name="Note 20 3 2 3 3 8" xfId="30672"/>
    <cellStyle name="Note 20 3 2 3 3 9" xfId="36076"/>
    <cellStyle name="Note 20 3 2 3 4" xfId="2921"/>
    <cellStyle name="Note 20 3 2 3 4 2" xfId="12147"/>
    <cellStyle name="Note 20 3 2 3 4 2 2" xfId="28754"/>
    <cellStyle name="Note 20 3 2 3 4 2 3" xfId="33584"/>
    <cellStyle name="Note 20 3 2 3 4 2 4" xfId="39060"/>
    <cellStyle name="Note 20 3 2 3 4 2 5" xfId="16995"/>
    <cellStyle name="Note 20 3 2 3 4 3" xfId="9621"/>
    <cellStyle name="Note 20 3 2 3 4 3 2" xfId="42375"/>
    <cellStyle name="Note 20 3 2 3 4 3 3" xfId="26231"/>
    <cellStyle name="Note 20 3 2 3 4 4" xfId="7296"/>
    <cellStyle name="Note 20 3 2 3 4 4 2" xfId="41783"/>
    <cellStyle name="Note 20 3 2 3 4 4 3" xfId="23915"/>
    <cellStyle name="Note 20 3 2 3 4 5" xfId="5502"/>
    <cellStyle name="Note 20 3 2 3 4 5 2" xfId="22274"/>
    <cellStyle name="Note 20 3 2 3 4 6" xfId="20131"/>
    <cellStyle name="Note 20 3 2 3 4 7" xfId="31057"/>
    <cellStyle name="Note 20 3 2 3 4 8" xfId="36463"/>
    <cellStyle name="Note 20 3 2 3 4 9" xfId="14472"/>
    <cellStyle name="Note 20 3 2 3 5" xfId="2329"/>
    <cellStyle name="Note 20 3 2 3 5 2" xfId="11699"/>
    <cellStyle name="Note 20 3 2 3 5 2 2" xfId="28306"/>
    <cellStyle name="Note 20 3 2 3 5 2 3" xfId="33136"/>
    <cellStyle name="Note 20 3 2 3 5 2 4" xfId="38612"/>
    <cellStyle name="Note 20 3 2 3 5 2 5" xfId="16547"/>
    <cellStyle name="Note 20 3 2 3 5 3" xfId="10044"/>
    <cellStyle name="Note 20 3 2 3 5 3 2" xfId="42798"/>
    <cellStyle name="Note 20 3 2 3 5 3 3" xfId="26654"/>
    <cellStyle name="Note 20 3 2 3 5 4" xfId="4911"/>
    <cellStyle name="Note 20 3 2 3 5 4 2" xfId="21825"/>
    <cellStyle name="Note 20 3 2 3 5 5" xfId="19682"/>
    <cellStyle name="Note 20 3 2 3 5 6" xfId="31480"/>
    <cellStyle name="Note 20 3 2 3 5 7" xfId="36890"/>
    <cellStyle name="Note 20 3 2 3 5 8" xfId="14895"/>
    <cellStyle name="Note 20 3 2 3 6" xfId="1839"/>
    <cellStyle name="Note 20 3 2 3 6 2" xfId="11270"/>
    <cellStyle name="Note 20 3 2 3 6 2 2" xfId="27877"/>
    <cellStyle name="Note 20 3 2 3 6 3" xfId="19198"/>
    <cellStyle name="Note 20 3 2 3 6 4" xfId="32709"/>
    <cellStyle name="Note 20 3 2 3 6 5" xfId="38185"/>
    <cellStyle name="Note 20 3 2 3 6 6" xfId="16118"/>
    <cellStyle name="Note 20 3 2 3 7" xfId="8458"/>
    <cellStyle name="Note 20 3 2 3 7 2" xfId="34676"/>
    <cellStyle name="Note 20 3 2 3 7 3" xfId="25074"/>
    <cellStyle name="Note 20 3 2 3 8" xfId="6847"/>
    <cellStyle name="Note 20 3 2 3 8 2" xfId="35843"/>
    <cellStyle name="Note 20 3 2 3 8 3" xfId="23468"/>
    <cellStyle name="Note 20 3 2 3 9" xfId="4424"/>
    <cellStyle name="Note 20 3 2 3 9 2" xfId="21339"/>
    <cellStyle name="Note 20 3 2 4" xfId="2328"/>
    <cellStyle name="Note 20 3 2 4 2" xfId="11698"/>
    <cellStyle name="Note 20 3 2 4 2 2" xfId="28305"/>
    <cellStyle name="Note 20 3 2 4 2 3" xfId="33135"/>
    <cellStyle name="Note 20 3 2 4 2 4" xfId="38611"/>
    <cellStyle name="Note 20 3 2 4 2 5" xfId="16546"/>
    <cellStyle name="Note 20 3 2 4 3" xfId="10043"/>
    <cellStyle name="Note 20 3 2 4 3 2" xfId="42797"/>
    <cellStyle name="Note 20 3 2 4 3 3" xfId="26653"/>
    <cellStyle name="Note 20 3 2 4 4" xfId="4910"/>
    <cellStyle name="Note 20 3 2 4 4 2" xfId="21824"/>
    <cellStyle name="Note 20 3 2 4 5" xfId="19681"/>
    <cellStyle name="Note 20 3 2 4 6" xfId="31479"/>
    <cellStyle name="Note 20 3 2 4 7" xfId="36889"/>
    <cellStyle name="Note 20 3 2 4 8" xfId="14894"/>
    <cellStyle name="Note 20 3 2 5" xfId="6846"/>
    <cellStyle name="Note 20 3 2 5 2" xfId="40881"/>
    <cellStyle name="Note 20 3 2 5 3" xfId="23467"/>
    <cellStyle name="Note 20 3 3" xfId="671"/>
    <cellStyle name="Note 20 3 3 10" xfId="18216"/>
    <cellStyle name="Note 20 3 3 11" xfId="29912"/>
    <cellStyle name="Note 20 3 3 12" xfId="34948"/>
    <cellStyle name="Note 20 3 3 13" xfId="13310"/>
    <cellStyle name="Note 20 3 3 2" xfId="1347"/>
    <cellStyle name="Note 20 3 3 2 10" xfId="13694"/>
    <cellStyle name="Note 20 3 3 2 2" xfId="3309"/>
    <cellStyle name="Note 20 3 3 2 2 2" xfId="10508"/>
    <cellStyle name="Note 20 3 3 2 2 2 2" xfId="27116"/>
    <cellStyle name="Note 20 3 3 2 2 3" xfId="20516"/>
    <cellStyle name="Note 20 3 3 2 2 4" xfId="31941"/>
    <cellStyle name="Note 20 3 3 2 2 5" xfId="37414"/>
    <cellStyle name="Note 20 3 3 2 2 6" xfId="15357"/>
    <cellStyle name="Note 20 3 3 2 3" xfId="12532"/>
    <cellStyle name="Note 20 3 3 2 3 2" xfId="29139"/>
    <cellStyle name="Note 20 3 3 2 3 3" xfId="33969"/>
    <cellStyle name="Note 20 3 3 2 3 4" xfId="39445"/>
    <cellStyle name="Note 20 3 3 2 3 5" xfId="17380"/>
    <cellStyle name="Note 20 3 3 2 4" xfId="8843"/>
    <cellStyle name="Note 20 3 3 2 4 2" xfId="37114"/>
    <cellStyle name="Note 20 3 3 2 4 3" xfId="25459"/>
    <cellStyle name="Note 20 3 3 2 5" xfId="7681"/>
    <cellStyle name="Note 20 3 3 2 5 2" xfId="40017"/>
    <cellStyle name="Note 20 3 3 2 5 3" xfId="24300"/>
    <cellStyle name="Note 20 3 3 2 6" xfId="5888"/>
    <cellStyle name="Note 20 3 3 2 6 2" xfId="22659"/>
    <cellStyle name="Note 20 3 3 2 7" xfId="18710"/>
    <cellStyle name="Note 20 3 3 2 8" xfId="30294"/>
    <cellStyle name="Note 20 3 3 2 9" xfId="35626"/>
    <cellStyle name="Note 20 3 3 3" xfId="3819"/>
    <cellStyle name="Note 20 3 3 3 10" xfId="14073"/>
    <cellStyle name="Note 20 3 3 3 2" xfId="10888"/>
    <cellStyle name="Note 20 3 3 3 2 2" xfId="27495"/>
    <cellStyle name="Note 20 3 3 3 2 3" xfId="32320"/>
    <cellStyle name="Note 20 3 3 3 2 4" xfId="37793"/>
    <cellStyle name="Note 20 3 3 3 2 5" xfId="15736"/>
    <cellStyle name="Note 20 3 3 3 3" xfId="12911"/>
    <cellStyle name="Note 20 3 3 3 3 2" xfId="29518"/>
    <cellStyle name="Note 20 3 3 3 3 3" xfId="34348"/>
    <cellStyle name="Note 20 3 3 3 3 4" xfId="39824"/>
    <cellStyle name="Note 20 3 3 3 3 5" xfId="17759"/>
    <cellStyle name="Note 20 3 3 3 4" xfId="9222"/>
    <cellStyle name="Note 20 3 3 3 4 2" xfId="35236"/>
    <cellStyle name="Note 20 3 3 3 4 3" xfId="25838"/>
    <cellStyle name="Note 20 3 3 3 5" xfId="8060"/>
    <cellStyle name="Note 20 3 3 3 5 2" xfId="37123"/>
    <cellStyle name="Note 20 3 3 3 5 3" xfId="24679"/>
    <cellStyle name="Note 20 3 3 3 6" xfId="6398"/>
    <cellStyle name="Note 20 3 3 3 6 2" xfId="23038"/>
    <cellStyle name="Note 20 3 3 3 7" xfId="20896"/>
    <cellStyle name="Note 20 3 3 3 8" xfId="30673"/>
    <cellStyle name="Note 20 3 3 3 9" xfId="36077"/>
    <cellStyle name="Note 20 3 3 4" xfId="2922"/>
    <cellStyle name="Note 20 3 3 4 2" xfId="12148"/>
    <cellStyle name="Note 20 3 3 4 2 2" xfId="28755"/>
    <cellStyle name="Note 20 3 3 4 2 3" xfId="33585"/>
    <cellStyle name="Note 20 3 3 4 2 4" xfId="39061"/>
    <cellStyle name="Note 20 3 3 4 2 5" xfId="16996"/>
    <cellStyle name="Note 20 3 3 4 3" xfId="9622"/>
    <cellStyle name="Note 20 3 3 4 3 2" xfId="42376"/>
    <cellStyle name="Note 20 3 3 4 3 3" xfId="26232"/>
    <cellStyle name="Note 20 3 3 4 4" xfId="7297"/>
    <cellStyle name="Note 20 3 3 4 4 2" xfId="35882"/>
    <cellStyle name="Note 20 3 3 4 4 3" xfId="23916"/>
    <cellStyle name="Note 20 3 3 4 5" xfId="5503"/>
    <cellStyle name="Note 20 3 3 4 5 2" xfId="22275"/>
    <cellStyle name="Note 20 3 3 4 6" xfId="20132"/>
    <cellStyle name="Note 20 3 3 4 7" xfId="31058"/>
    <cellStyle name="Note 20 3 3 4 8" xfId="36464"/>
    <cellStyle name="Note 20 3 3 4 9" xfId="14473"/>
    <cellStyle name="Note 20 3 3 5" xfId="2330"/>
    <cellStyle name="Note 20 3 3 5 2" xfId="11700"/>
    <cellStyle name="Note 20 3 3 5 2 2" xfId="28307"/>
    <cellStyle name="Note 20 3 3 5 2 3" xfId="33137"/>
    <cellStyle name="Note 20 3 3 5 2 4" xfId="38613"/>
    <cellStyle name="Note 20 3 3 5 2 5" xfId="16548"/>
    <cellStyle name="Note 20 3 3 5 3" xfId="10045"/>
    <cellStyle name="Note 20 3 3 5 3 2" xfId="42799"/>
    <cellStyle name="Note 20 3 3 5 3 3" xfId="26655"/>
    <cellStyle name="Note 20 3 3 5 4" xfId="4912"/>
    <cellStyle name="Note 20 3 3 5 4 2" xfId="21826"/>
    <cellStyle name="Note 20 3 3 5 5" xfId="19683"/>
    <cellStyle name="Note 20 3 3 5 6" xfId="31481"/>
    <cellStyle name="Note 20 3 3 5 7" xfId="36891"/>
    <cellStyle name="Note 20 3 3 5 8" xfId="14896"/>
    <cellStyle name="Note 20 3 3 6" xfId="1840"/>
    <cellStyle name="Note 20 3 3 6 2" xfId="11271"/>
    <cellStyle name="Note 20 3 3 6 2 2" xfId="27878"/>
    <cellStyle name="Note 20 3 3 6 3" xfId="19199"/>
    <cellStyle name="Note 20 3 3 6 4" xfId="32710"/>
    <cellStyle name="Note 20 3 3 6 5" xfId="38186"/>
    <cellStyle name="Note 20 3 3 6 6" xfId="16119"/>
    <cellStyle name="Note 20 3 3 7" xfId="8459"/>
    <cellStyle name="Note 20 3 3 7 2" xfId="35280"/>
    <cellStyle name="Note 20 3 3 7 3" xfId="25075"/>
    <cellStyle name="Note 20 3 3 8" xfId="6848"/>
    <cellStyle name="Note 20 3 3 8 2" xfId="41500"/>
    <cellStyle name="Note 20 3 3 8 3" xfId="23469"/>
    <cellStyle name="Note 20 3 3 9" xfId="4425"/>
    <cellStyle name="Note 20 3 3 9 2" xfId="21340"/>
    <cellStyle name="Note 20 3 4" xfId="1345"/>
    <cellStyle name="Note 20 3 4 2" xfId="18708"/>
    <cellStyle name="Note 20 3 5" xfId="1838"/>
    <cellStyle name="Note 20 3 5 2" xfId="19197"/>
    <cellStyle name="Note 20 3 6" xfId="4423"/>
    <cellStyle name="Note 20 3 6 2" xfId="21338"/>
    <cellStyle name="Note 20 3 7" xfId="18214"/>
    <cellStyle name="Note 20 4" xfId="672"/>
    <cellStyle name="Note 20 4 2" xfId="673"/>
    <cellStyle name="Note 20 4 3" xfId="674"/>
    <cellStyle name="Note 20 4 3 10" xfId="18217"/>
    <cellStyle name="Note 20 4 3 11" xfId="29913"/>
    <cellStyle name="Note 20 4 3 12" xfId="34950"/>
    <cellStyle name="Note 20 4 3 13" xfId="13311"/>
    <cellStyle name="Note 20 4 3 2" xfId="1348"/>
    <cellStyle name="Note 20 4 3 2 10" xfId="13695"/>
    <cellStyle name="Note 20 4 3 2 2" xfId="3310"/>
    <cellStyle name="Note 20 4 3 2 2 2" xfId="10509"/>
    <cellStyle name="Note 20 4 3 2 2 2 2" xfId="27117"/>
    <cellStyle name="Note 20 4 3 2 2 3" xfId="20517"/>
    <cellStyle name="Note 20 4 3 2 2 4" xfId="31942"/>
    <cellStyle name="Note 20 4 3 2 2 5" xfId="37415"/>
    <cellStyle name="Note 20 4 3 2 2 6" xfId="15358"/>
    <cellStyle name="Note 20 4 3 2 3" xfId="12533"/>
    <cellStyle name="Note 20 4 3 2 3 2" xfId="29140"/>
    <cellStyle name="Note 20 4 3 2 3 3" xfId="33970"/>
    <cellStyle name="Note 20 4 3 2 3 4" xfId="39446"/>
    <cellStyle name="Note 20 4 3 2 3 5" xfId="17381"/>
    <cellStyle name="Note 20 4 3 2 4" xfId="8844"/>
    <cellStyle name="Note 20 4 3 2 4 2" xfId="41700"/>
    <cellStyle name="Note 20 4 3 2 4 3" xfId="25460"/>
    <cellStyle name="Note 20 4 3 2 5" xfId="7682"/>
    <cellStyle name="Note 20 4 3 2 5 2" xfId="41433"/>
    <cellStyle name="Note 20 4 3 2 5 3" xfId="24301"/>
    <cellStyle name="Note 20 4 3 2 6" xfId="5889"/>
    <cellStyle name="Note 20 4 3 2 6 2" xfId="22660"/>
    <cellStyle name="Note 20 4 3 2 7" xfId="18711"/>
    <cellStyle name="Note 20 4 3 2 8" xfId="30295"/>
    <cellStyle name="Note 20 4 3 2 9" xfId="35627"/>
    <cellStyle name="Note 20 4 3 3" xfId="3820"/>
    <cellStyle name="Note 20 4 3 3 10" xfId="14074"/>
    <cellStyle name="Note 20 4 3 3 2" xfId="10889"/>
    <cellStyle name="Note 20 4 3 3 2 2" xfId="27496"/>
    <cellStyle name="Note 20 4 3 3 2 3" xfId="32321"/>
    <cellStyle name="Note 20 4 3 3 2 4" xfId="37794"/>
    <cellStyle name="Note 20 4 3 3 2 5" xfId="15737"/>
    <cellStyle name="Note 20 4 3 3 3" xfId="12912"/>
    <cellStyle name="Note 20 4 3 3 3 2" xfId="29519"/>
    <cellStyle name="Note 20 4 3 3 3 3" xfId="34349"/>
    <cellStyle name="Note 20 4 3 3 3 4" xfId="39825"/>
    <cellStyle name="Note 20 4 3 3 3 5" xfId="17760"/>
    <cellStyle name="Note 20 4 3 3 4" xfId="9223"/>
    <cellStyle name="Note 20 4 3 3 4 2" xfId="40451"/>
    <cellStyle name="Note 20 4 3 3 4 3" xfId="25839"/>
    <cellStyle name="Note 20 4 3 3 5" xfId="8061"/>
    <cellStyle name="Note 20 4 3 3 5 2" xfId="35303"/>
    <cellStyle name="Note 20 4 3 3 5 3" xfId="24680"/>
    <cellStyle name="Note 20 4 3 3 6" xfId="6399"/>
    <cellStyle name="Note 20 4 3 3 6 2" xfId="23039"/>
    <cellStyle name="Note 20 4 3 3 7" xfId="20897"/>
    <cellStyle name="Note 20 4 3 3 8" xfId="30674"/>
    <cellStyle name="Note 20 4 3 3 9" xfId="36078"/>
    <cellStyle name="Note 20 4 3 4" xfId="2923"/>
    <cellStyle name="Note 20 4 3 4 2" xfId="12149"/>
    <cellStyle name="Note 20 4 3 4 2 2" xfId="28756"/>
    <cellStyle name="Note 20 4 3 4 2 3" xfId="33586"/>
    <cellStyle name="Note 20 4 3 4 2 4" xfId="39062"/>
    <cellStyle name="Note 20 4 3 4 2 5" xfId="16997"/>
    <cellStyle name="Note 20 4 3 4 3" xfId="9623"/>
    <cellStyle name="Note 20 4 3 4 3 2" xfId="42377"/>
    <cellStyle name="Note 20 4 3 4 3 3" xfId="26233"/>
    <cellStyle name="Note 20 4 3 4 4" xfId="7298"/>
    <cellStyle name="Note 20 4 3 4 4 2" xfId="41457"/>
    <cellStyle name="Note 20 4 3 4 4 3" xfId="23917"/>
    <cellStyle name="Note 20 4 3 4 5" xfId="5504"/>
    <cellStyle name="Note 20 4 3 4 5 2" xfId="22276"/>
    <cellStyle name="Note 20 4 3 4 6" xfId="20133"/>
    <cellStyle name="Note 20 4 3 4 7" xfId="31059"/>
    <cellStyle name="Note 20 4 3 4 8" xfId="36465"/>
    <cellStyle name="Note 20 4 3 4 9" xfId="14474"/>
    <cellStyle name="Note 20 4 3 5" xfId="2332"/>
    <cellStyle name="Note 20 4 3 5 2" xfId="11702"/>
    <cellStyle name="Note 20 4 3 5 2 2" xfId="28309"/>
    <cellStyle name="Note 20 4 3 5 2 3" xfId="33139"/>
    <cellStyle name="Note 20 4 3 5 2 4" xfId="38615"/>
    <cellStyle name="Note 20 4 3 5 2 5" xfId="16550"/>
    <cellStyle name="Note 20 4 3 5 3" xfId="10047"/>
    <cellStyle name="Note 20 4 3 5 3 2" xfId="42801"/>
    <cellStyle name="Note 20 4 3 5 3 3" xfId="26657"/>
    <cellStyle name="Note 20 4 3 5 4" xfId="4914"/>
    <cellStyle name="Note 20 4 3 5 4 2" xfId="21828"/>
    <cellStyle name="Note 20 4 3 5 5" xfId="19685"/>
    <cellStyle name="Note 20 4 3 5 6" xfId="31483"/>
    <cellStyle name="Note 20 4 3 5 7" xfId="36893"/>
    <cellStyle name="Note 20 4 3 5 8" xfId="14898"/>
    <cellStyle name="Note 20 4 3 6" xfId="1841"/>
    <cellStyle name="Note 20 4 3 6 2" xfId="11272"/>
    <cellStyle name="Note 20 4 3 6 2 2" xfId="27879"/>
    <cellStyle name="Note 20 4 3 6 3" xfId="19200"/>
    <cellStyle name="Note 20 4 3 6 4" xfId="32711"/>
    <cellStyle name="Note 20 4 3 6 5" xfId="38187"/>
    <cellStyle name="Note 20 4 3 6 6" xfId="16120"/>
    <cellStyle name="Note 20 4 3 7" xfId="8460"/>
    <cellStyle name="Note 20 4 3 7 2" xfId="40289"/>
    <cellStyle name="Note 20 4 3 7 3" xfId="25076"/>
    <cellStyle name="Note 20 4 3 8" xfId="6850"/>
    <cellStyle name="Note 20 4 3 8 2" xfId="40397"/>
    <cellStyle name="Note 20 4 3 8 3" xfId="23471"/>
    <cellStyle name="Note 20 4 3 9" xfId="4426"/>
    <cellStyle name="Note 20 4 3 9 2" xfId="21341"/>
    <cellStyle name="Note 20 4 4" xfId="2331"/>
    <cellStyle name="Note 20 4 4 2" xfId="11701"/>
    <cellStyle name="Note 20 4 4 2 2" xfId="28308"/>
    <cellStyle name="Note 20 4 4 2 3" xfId="33138"/>
    <cellStyle name="Note 20 4 4 2 4" xfId="38614"/>
    <cellStyle name="Note 20 4 4 2 5" xfId="16549"/>
    <cellStyle name="Note 20 4 4 3" xfId="10046"/>
    <cellStyle name="Note 20 4 4 3 2" xfId="42800"/>
    <cellStyle name="Note 20 4 4 3 3" xfId="26656"/>
    <cellStyle name="Note 20 4 4 4" xfId="4913"/>
    <cellStyle name="Note 20 4 4 4 2" xfId="21827"/>
    <cellStyle name="Note 20 4 4 5" xfId="19684"/>
    <cellStyle name="Note 20 4 4 6" xfId="31482"/>
    <cellStyle name="Note 20 4 4 7" xfId="36892"/>
    <cellStyle name="Note 20 4 4 8" xfId="14897"/>
    <cellStyle name="Note 20 4 5" xfId="6849"/>
    <cellStyle name="Note 20 4 5 2" xfId="41186"/>
    <cellStyle name="Note 20 4 5 3" xfId="23470"/>
    <cellStyle name="Note 20 5" xfId="675"/>
    <cellStyle name="Note 20 5 10" xfId="18218"/>
    <cellStyle name="Note 20 5 11" xfId="29914"/>
    <cellStyle name="Note 20 5 12" xfId="34951"/>
    <cellStyle name="Note 20 5 13" xfId="13312"/>
    <cellStyle name="Note 20 5 2" xfId="1349"/>
    <cellStyle name="Note 20 5 2 10" xfId="13696"/>
    <cellStyle name="Note 20 5 2 2" xfId="3311"/>
    <cellStyle name="Note 20 5 2 2 2" xfId="10510"/>
    <cellStyle name="Note 20 5 2 2 2 2" xfId="27118"/>
    <cellStyle name="Note 20 5 2 2 3" xfId="20518"/>
    <cellStyle name="Note 20 5 2 2 4" xfId="31943"/>
    <cellStyle name="Note 20 5 2 2 5" xfId="37416"/>
    <cellStyle name="Note 20 5 2 2 6" xfId="15359"/>
    <cellStyle name="Note 20 5 2 3" xfId="12534"/>
    <cellStyle name="Note 20 5 2 3 2" xfId="29141"/>
    <cellStyle name="Note 20 5 2 3 3" xfId="33971"/>
    <cellStyle name="Note 20 5 2 3 4" xfId="39447"/>
    <cellStyle name="Note 20 5 2 3 5" xfId="17382"/>
    <cellStyle name="Note 20 5 2 4" xfId="8845"/>
    <cellStyle name="Note 20 5 2 4 2" xfId="41230"/>
    <cellStyle name="Note 20 5 2 4 3" xfId="25461"/>
    <cellStyle name="Note 20 5 2 5" xfId="7683"/>
    <cellStyle name="Note 20 5 2 5 2" xfId="40022"/>
    <cellStyle name="Note 20 5 2 5 3" xfId="24302"/>
    <cellStyle name="Note 20 5 2 6" xfId="5890"/>
    <cellStyle name="Note 20 5 2 6 2" xfId="22661"/>
    <cellStyle name="Note 20 5 2 7" xfId="18712"/>
    <cellStyle name="Note 20 5 2 8" xfId="30296"/>
    <cellStyle name="Note 20 5 2 9" xfId="35628"/>
    <cellStyle name="Note 20 5 3" xfId="3821"/>
    <cellStyle name="Note 20 5 3 10" xfId="14075"/>
    <cellStyle name="Note 20 5 3 2" xfId="10890"/>
    <cellStyle name="Note 20 5 3 2 2" xfId="27497"/>
    <cellStyle name="Note 20 5 3 2 3" xfId="32322"/>
    <cellStyle name="Note 20 5 3 2 4" xfId="37795"/>
    <cellStyle name="Note 20 5 3 2 5" xfId="15738"/>
    <cellStyle name="Note 20 5 3 3" xfId="12913"/>
    <cellStyle name="Note 20 5 3 3 2" xfId="29520"/>
    <cellStyle name="Note 20 5 3 3 3" xfId="34350"/>
    <cellStyle name="Note 20 5 3 3 4" xfId="39826"/>
    <cellStyle name="Note 20 5 3 3 5" xfId="17761"/>
    <cellStyle name="Note 20 5 3 4" xfId="9224"/>
    <cellStyle name="Note 20 5 3 4 2" xfId="40816"/>
    <cellStyle name="Note 20 5 3 4 3" xfId="25840"/>
    <cellStyle name="Note 20 5 3 5" xfId="8062"/>
    <cellStyle name="Note 20 5 3 5 2" xfId="41479"/>
    <cellStyle name="Note 20 5 3 5 3" xfId="24681"/>
    <cellStyle name="Note 20 5 3 6" xfId="6400"/>
    <cellStyle name="Note 20 5 3 6 2" xfId="23040"/>
    <cellStyle name="Note 20 5 3 7" xfId="20898"/>
    <cellStyle name="Note 20 5 3 8" xfId="30675"/>
    <cellStyle name="Note 20 5 3 9" xfId="36079"/>
    <cellStyle name="Note 20 5 4" xfId="2924"/>
    <cellStyle name="Note 20 5 4 2" xfId="12150"/>
    <cellStyle name="Note 20 5 4 2 2" xfId="28757"/>
    <cellStyle name="Note 20 5 4 2 3" xfId="33587"/>
    <cellStyle name="Note 20 5 4 2 4" xfId="39063"/>
    <cellStyle name="Note 20 5 4 2 5" xfId="16998"/>
    <cellStyle name="Note 20 5 4 3" xfId="9624"/>
    <cellStyle name="Note 20 5 4 3 2" xfId="42378"/>
    <cellStyle name="Note 20 5 4 3 3" xfId="26234"/>
    <cellStyle name="Note 20 5 4 4" xfId="7299"/>
    <cellStyle name="Note 20 5 4 4 2" xfId="37088"/>
    <cellStyle name="Note 20 5 4 4 3" xfId="23918"/>
    <cellStyle name="Note 20 5 4 5" xfId="5505"/>
    <cellStyle name="Note 20 5 4 5 2" xfId="22277"/>
    <cellStyle name="Note 20 5 4 6" xfId="20134"/>
    <cellStyle name="Note 20 5 4 7" xfId="31060"/>
    <cellStyle name="Note 20 5 4 8" xfId="36466"/>
    <cellStyle name="Note 20 5 4 9" xfId="14475"/>
    <cellStyle name="Note 20 5 5" xfId="2333"/>
    <cellStyle name="Note 20 5 5 2" xfId="11703"/>
    <cellStyle name="Note 20 5 5 2 2" xfId="28310"/>
    <cellStyle name="Note 20 5 5 2 3" xfId="33140"/>
    <cellStyle name="Note 20 5 5 2 4" xfId="38616"/>
    <cellStyle name="Note 20 5 5 2 5" xfId="16551"/>
    <cellStyle name="Note 20 5 5 3" xfId="10048"/>
    <cellStyle name="Note 20 5 5 3 2" xfId="42802"/>
    <cellStyle name="Note 20 5 5 3 3" xfId="26658"/>
    <cellStyle name="Note 20 5 5 4" xfId="4915"/>
    <cellStyle name="Note 20 5 5 4 2" xfId="21829"/>
    <cellStyle name="Note 20 5 5 5" xfId="19686"/>
    <cellStyle name="Note 20 5 5 6" xfId="31484"/>
    <cellStyle name="Note 20 5 5 7" xfId="36894"/>
    <cellStyle name="Note 20 5 5 8" xfId="14899"/>
    <cellStyle name="Note 20 5 6" xfId="1842"/>
    <cellStyle name="Note 20 5 6 2" xfId="11273"/>
    <cellStyle name="Note 20 5 6 2 2" xfId="27880"/>
    <cellStyle name="Note 20 5 6 3" xfId="19201"/>
    <cellStyle name="Note 20 5 6 4" xfId="32712"/>
    <cellStyle name="Note 20 5 6 5" xfId="38188"/>
    <cellStyle name="Note 20 5 6 6" xfId="16121"/>
    <cellStyle name="Note 20 5 7" xfId="8461"/>
    <cellStyle name="Note 20 5 7 2" xfId="41766"/>
    <cellStyle name="Note 20 5 7 3" xfId="25077"/>
    <cellStyle name="Note 20 5 8" xfId="6851"/>
    <cellStyle name="Note 20 5 8 2" xfId="40185"/>
    <cellStyle name="Note 20 5 8 3" xfId="23472"/>
    <cellStyle name="Note 20 5 9" xfId="4427"/>
    <cellStyle name="Note 20 5 9 2" xfId="21342"/>
    <cellStyle name="Note 20 6" xfId="1341"/>
    <cellStyle name="Note 20 6 2" xfId="18704"/>
    <cellStyle name="Note 20 7" xfId="1834"/>
    <cellStyle name="Note 20 7 2" xfId="19193"/>
    <cellStyle name="Note 20 8" xfId="4419"/>
    <cellStyle name="Note 20 8 2" xfId="21334"/>
    <cellStyle name="Note 20 9" xfId="18210"/>
    <cellStyle name="Note 21" xfId="676"/>
    <cellStyle name="Note 21 2" xfId="677"/>
    <cellStyle name="Note 21 2 2" xfId="678"/>
    <cellStyle name="Note 21 2 2 2" xfId="679"/>
    <cellStyle name="Note 21 2 2 3" xfId="680"/>
    <cellStyle name="Note 21 2 2 3 10" xfId="18221"/>
    <cellStyle name="Note 21 2 2 3 11" xfId="29915"/>
    <cellStyle name="Note 21 2 2 3 12" xfId="34954"/>
    <cellStyle name="Note 21 2 2 3 13" xfId="13313"/>
    <cellStyle name="Note 21 2 2 3 2" xfId="1352"/>
    <cellStyle name="Note 21 2 2 3 2 10" xfId="13697"/>
    <cellStyle name="Note 21 2 2 3 2 2" xfId="3312"/>
    <cellStyle name="Note 21 2 2 3 2 2 2" xfId="10511"/>
    <cellStyle name="Note 21 2 2 3 2 2 2 2" xfId="27119"/>
    <cellStyle name="Note 21 2 2 3 2 2 3" xfId="20519"/>
    <cellStyle name="Note 21 2 2 3 2 2 4" xfId="31944"/>
    <cellStyle name="Note 21 2 2 3 2 2 5" xfId="37417"/>
    <cellStyle name="Note 21 2 2 3 2 2 6" xfId="15360"/>
    <cellStyle name="Note 21 2 2 3 2 3" xfId="12535"/>
    <cellStyle name="Note 21 2 2 3 2 3 2" xfId="29142"/>
    <cellStyle name="Note 21 2 2 3 2 3 3" xfId="33972"/>
    <cellStyle name="Note 21 2 2 3 2 3 4" xfId="39448"/>
    <cellStyle name="Note 21 2 2 3 2 3 5" xfId="17383"/>
    <cellStyle name="Note 21 2 2 3 2 4" xfId="8846"/>
    <cellStyle name="Note 21 2 2 3 2 4 2" xfId="35785"/>
    <cellStyle name="Note 21 2 2 3 2 4 3" xfId="25462"/>
    <cellStyle name="Note 21 2 2 3 2 5" xfId="7684"/>
    <cellStyle name="Note 21 2 2 3 2 5 2" xfId="41937"/>
    <cellStyle name="Note 21 2 2 3 2 5 3" xfId="24303"/>
    <cellStyle name="Note 21 2 2 3 2 6" xfId="5891"/>
    <cellStyle name="Note 21 2 2 3 2 6 2" xfId="22662"/>
    <cellStyle name="Note 21 2 2 3 2 7" xfId="18715"/>
    <cellStyle name="Note 21 2 2 3 2 8" xfId="30297"/>
    <cellStyle name="Note 21 2 2 3 2 9" xfId="35629"/>
    <cellStyle name="Note 21 2 2 3 3" xfId="3823"/>
    <cellStyle name="Note 21 2 2 3 3 10" xfId="14076"/>
    <cellStyle name="Note 21 2 2 3 3 2" xfId="10891"/>
    <cellStyle name="Note 21 2 2 3 3 2 2" xfId="27498"/>
    <cellStyle name="Note 21 2 2 3 3 2 3" xfId="32323"/>
    <cellStyle name="Note 21 2 2 3 3 2 4" xfId="37796"/>
    <cellStyle name="Note 21 2 2 3 3 2 5" xfId="15739"/>
    <cellStyle name="Note 21 2 2 3 3 3" xfId="12914"/>
    <cellStyle name="Note 21 2 2 3 3 3 2" xfId="29521"/>
    <cellStyle name="Note 21 2 2 3 3 3 3" xfId="34351"/>
    <cellStyle name="Note 21 2 2 3 3 3 4" xfId="39827"/>
    <cellStyle name="Note 21 2 2 3 3 3 5" xfId="17762"/>
    <cellStyle name="Note 21 2 2 3 3 4" xfId="9225"/>
    <cellStyle name="Note 21 2 2 3 3 4 2" xfId="40904"/>
    <cellStyle name="Note 21 2 2 3 3 4 3" xfId="25841"/>
    <cellStyle name="Note 21 2 2 3 3 5" xfId="8063"/>
    <cellStyle name="Note 21 2 2 3 3 5 2" xfId="40568"/>
    <cellStyle name="Note 21 2 2 3 3 5 3" xfId="24682"/>
    <cellStyle name="Note 21 2 2 3 3 6" xfId="6402"/>
    <cellStyle name="Note 21 2 2 3 3 6 2" xfId="23041"/>
    <cellStyle name="Note 21 2 2 3 3 7" xfId="20899"/>
    <cellStyle name="Note 21 2 2 3 3 8" xfId="30676"/>
    <cellStyle name="Note 21 2 2 3 3 9" xfId="36081"/>
    <cellStyle name="Note 21 2 2 3 4" xfId="2925"/>
    <cellStyle name="Note 21 2 2 3 4 2" xfId="12151"/>
    <cellStyle name="Note 21 2 2 3 4 2 2" xfId="28758"/>
    <cellStyle name="Note 21 2 2 3 4 2 3" xfId="33588"/>
    <cellStyle name="Note 21 2 2 3 4 2 4" xfId="39064"/>
    <cellStyle name="Note 21 2 2 3 4 2 5" xfId="16999"/>
    <cellStyle name="Note 21 2 2 3 4 3" xfId="9625"/>
    <cellStyle name="Note 21 2 2 3 4 3 2" xfId="42379"/>
    <cellStyle name="Note 21 2 2 3 4 3 3" xfId="26235"/>
    <cellStyle name="Note 21 2 2 3 4 4" xfId="7300"/>
    <cellStyle name="Note 21 2 2 3 4 4 2" xfId="41734"/>
    <cellStyle name="Note 21 2 2 3 4 4 3" xfId="23919"/>
    <cellStyle name="Note 21 2 2 3 4 5" xfId="5506"/>
    <cellStyle name="Note 21 2 2 3 4 5 2" xfId="22278"/>
    <cellStyle name="Note 21 2 2 3 4 6" xfId="20135"/>
    <cellStyle name="Note 21 2 2 3 4 7" xfId="31061"/>
    <cellStyle name="Note 21 2 2 3 4 8" xfId="36467"/>
    <cellStyle name="Note 21 2 2 3 4 9" xfId="14476"/>
    <cellStyle name="Note 21 2 2 3 5" xfId="2335"/>
    <cellStyle name="Note 21 2 2 3 5 2" xfId="11705"/>
    <cellStyle name="Note 21 2 2 3 5 2 2" xfId="28312"/>
    <cellStyle name="Note 21 2 2 3 5 2 3" xfId="33142"/>
    <cellStyle name="Note 21 2 2 3 5 2 4" xfId="38618"/>
    <cellStyle name="Note 21 2 2 3 5 2 5" xfId="16553"/>
    <cellStyle name="Note 21 2 2 3 5 3" xfId="10050"/>
    <cellStyle name="Note 21 2 2 3 5 3 2" xfId="42804"/>
    <cellStyle name="Note 21 2 2 3 5 3 3" xfId="26660"/>
    <cellStyle name="Note 21 2 2 3 5 4" xfId="4917"/>
    <cellStyle name="Note 21 2 2 3 5 4 2" xfId="21831"/>
    <cellStyle name="Note 21 2 2 3 5 5" xfId="19688"/>
    <cellStyle name="Note 21 2 2 3 5 6" xfId="31486"/>
    <cellStyle name="Note 21 2 2 3 5 7" xfId="36896"/>
    <cellStyle name="Note 21 2 2 3 5 8" xfId="14901"/>
    <cellStyle name="Note 21 2 2 3 6" xfId="1845"/>
    <cellStyle name="Note 21 2 2 3 6 2" xfId="11274"/>
    <cellStyle name="Note 21 2 2 3 6 2 2" xfId="27881"/>
    <cellStyle name="Note 21 2 2 3 6 3" xfId="19204"/>
    <cellStyle name="Note 21 2 2 3 6 4" xfId="32713"/>
    <cellStyle name="Note 21 2 2 3 6 5" xfId="38189"/>
    <cellStyle name="Note 21 2 2 3 6 6" xfId="16122"/>
    <cellStyle name="Note 21 2 2 3 7" xfId="8462"/>
    <cellStyle name="Note 21 2 2 3 7 2" xfId="41023"/>
    <cellStyle name="Note 21 2 2 3 7 3" xfId="25078"/>
    <cellStyle name="Note 21 2 2 3 8" xfId="6853"/>
    <cellStyle name="Note 21 2 2 3 8 2" xfId="35073"/>
    <cellStyle name="Note 21 2 2 3 8 3" xfId="23474"/>
    <cellStyle name="Note 21 2 2 3 9" xfId="4430"/>
    <cellStyle name="Note 21 2 2 3 9 2" xfId="21345"/>
    <cellStyle name="Note 21 2 2 4" xfId="2334"/>
    <cellStyle name="Note 21 2 2 4 2" xfId="11704"/>
    <cellStyle name="Note 21 2 2 4 2 2" xfId="28311"/>
    <cellStyle name="Note 21 2 2 4 2 3" xfId="33141"/>
    <cellStyle name="Note 21 2 2 4 2 4" xfId="38617"/>
    <cellStyle name="Note 21 2 2 4 2 5" xfId="16552"/>
    <cellStyle name="Note 21 2 2 4 3" xfId="10049"/>
    <cellStyle name="Note 21 2 2 4 3 2" xfId="42803"/>
    <cellStyle name="Note 21 2 2 4 3 3" xfId="26659"/>
    <cellStyle name="Note 21 2 2 4 4" xfId="4916"/>
    <cellStyle name="Note 21 2 2 4 4 2" xfId="21830"/>
    <cellStyle name="Note 21 2 2 4 5" xfId="19687"/>
    <cellStyle name="Note 21 2 2 4 6" xfId="31485"/>
    <cellStyle name="Note 21 2 2 4 7" xfId="36895"/>
    <cellStyle name="Note 21 2 2 4 8" xfId="14900"/>
    <cellStyle name="Note 21 2 2 5" xfId="6852"/>
    <cellStyle name="Note 21 2 2 5 2" xfId="34974"/>
    <cellStyle name="Note 21 2 2 5 3" xfId="23473"/>
    <cellStyle name="Note 21 2 3" xfId="681"/>
    <cellStyle name="Note 21 2 3 10" xfId="18222"/>
    <cellStyle name="Note 21 2 3 11" xfId="29916"/>
    <cellStyle name="Note 21 2 3 12" xfId="34955"/>
    <cellStyle name="Note 21 2 3 13" xfId="13314"/>
    <cellStyle name="Note 21 2 3 2" xfId="1353"/>
    <cellStyle name="Note 21 2 3 2 10" xfId="13698"/>
    <cellStyle name="Note 21 2 3 2 2" xfId="3313"/>
    <cellStyle name="Note 21 2 3 2 2 2" xfId="10512"/>
    <cellStyle name="Note 21 2 3 2 2 2 2" xfId="27120"/>
    <cellStyle name="Note 21 2 3 2 2 3" xfId="20520"/>
    <cellStyle name="Note 21 2 3 2 2 4" xfId="31945"/>
    <cellStyle name="Note 21 2 3 2 2 5" xfId="37418"/>
    <cellStyle name="Note 21 2 3 2 2 6" xfId="15361"/>
    <cellStyle name="Note 21 2 3 2 3" xfId="12536"/>
    <cellStyle name="Note 21 2 3 2 3 2" xfId="29143"/>
    <cellStyle name="Note 21 2 3 2 3 3" xfId="33973"/>
    <cellStyle name="Note 21 2 3 2 3 4" xfId="39449"/>
    <cellStyle name="Note 21 2 3 2 3 5" xfId="17384"/>
    <cellStyle name="Note 21 2 3 2 4" xfId="8847"/>
    <cellStyle name="Note 21 2 3 2 4 2" xfId="41382"/>
    <cellStyle name="Note 21 2 3 2 4 3" xfId="25463"/>
    <cellStyle name="Note 21 2 3 2 5" xfId="7685"/>
    <cellStyle name="Note 21 2 3 2 5 2" xfId="40806"/>
    <cellStyle name="Note 21 2 3 2 5 3" xfId="24304"/>
    <cellStyle name="Note 21 2 3 2 6" xfId="5892"/>
    <cellStyle name="Note 21 2 3 2 6 2" xfId="22663"/>
    <cellStyle name="Note 21 2 3 2 7" xfId="18716"/>
    <cellStyle name="Note 21 2 3 2 8" xfId="30298"/>
    <cellStyle name="Note 21 2 3 2 9" xfId="35630"/>
    <cellStyle name="Note 21 2 3 3" xfId="3824"/>
    <cellStyle name="Note 21 2 3 3 10" xfId="14077"/>
    <cellStyle name="Note 21 2 3 3 2" xfId="10892"/>
    <cellStyle name="Note 21 2 3 3 2 2" xfId="27499"/>
    <cellStyle name="Note 21 2 3 3 2 3" xfId="32324"/>
    <cellStyle name="Note 21 2 3 3 2 4" xfId="37797"/>
    <cellStyle name="Note 21 2 3 3 2 5" xfId="15740"/>
    <cellStyle name="Note 21 2 3 3 3" xfId="12915"/>
    <cellStyle name="Note 21 2 3 3 3 2" xfId="29522"/>
    <cellStyle name="Note 21 2 3 3 3 3" xfId="34352"/>
    <cellStyle name="Note 21 2 3 3 3 4" xfId="39828"/>
    <cellStyle name="Note 21 2 3 3 3 5" xfId="17763"/>
    <cellStyle name="Note 21 2 3 3 4" xfId="9226"/>
    <cellStyle name="Note 21 2 3 3 4 2" xfId="41966"/>
    <cellStyle name="Note 21 2 3 3 4 3" xfId="25842"/>
    <cellStyle name="Note 21 2 3 3 5" xfId="8064"/>
    <cellStyle name="Note 21 2 3 3 5 2" xfId="35768"/>
    <cellStyle name="Note 21 2 3 3 5 3" xfId="24683"/>
    <cellStyle name="Note 21 2 3 3 6" xfId="6403"/>
    <cellStyle name="Note 21 2 3 3 6 2" xfId="23042"/>
    <cellStyle name="Note 21 2 3 3 7" xfId="20900"/>
    <cellStyle name="Note 21 2 3 3 8" xfId="30677"/>
    <cellStyle name="Note 21 2 3 3 9" xfId="36082"/>
    <cellStyle name="Note 21 2 3 4" xfId="2926"/>
    <cellStyle name="Note 21 2 3 4 2" xfId="12152"/>
    <cellStyle name="Note 21 2 3 4 2 2" xfId="28759"/>
    <cellStyle name="Note 21 2 3 4 2 3" xfId="33589"/>
    <cellStyle name="Note 21 2 3 4 2 4" xfId="39065"/>
    <cellStyle name="Note 21 2 3 4 2 5" xfId="17000"/>
    <cellStyle name="Note 21 2 3 4 3" xfId="9626"/>
    <cellStyle name="Note 21 2 3 4 3 2" xfId="42380"/>
    <cellStyle name="Note 21 2 3 4 3 3" xfId="26236"/>
    <cellStyle name="Note 21 2 3 4 4" xfId="7301"/>
    <cellStyle name="Note 21 2 3 4 4 2" xfId="40302"/>
    <cellStyle name="Note 21 2 3 4 4 3" xfId="23920"/>
    <cellStyle name="Note 21 2 3 4 5" xfId="5507"/>
    <cellStyle name="Note 21 2 3 4 5 2" xfId="22279"/>
    <cellStyle name="Note 21 2 3 4 6" xfId="20136"/>
    <cellStyle name="Note 21 2 3 4 7" xfId="31062"/>
    <cellStyle name="Note 21 2 3 4 8" xfId="36468"/>
    <cellStyle name="Note 21 2 3 4 9" xfId="14477"/>
    <cellStyle name="Note 21 2 3 5" xfId="2336"/>
    <cellStyle name="Note 21 2 3 5 2" xfId="11706"/>
    <cellStyle name="Note 21 2 3 5 2 2" xfId="28313"/>
    <cellStyle name="Note 21 2 3 5 2 3" xfId="33143"/>
    <cellStyle name="Note 21 2 3 5 2 4" xfId="38619"/>
    <cellStyle name="Note 21 2 3 5 2 5" xfId="16554"/>
    <cellStyle name="Note 21 2 3 5 3" xfId="10051"/>
    <cellStyle name="Note 21 2 3 5 3 2" xfId="42805"/>
    <cellStyle name="Note 21 2 3 5 3 3" xfId="26661"/>
    <cellStyle name="Note 21 2 3 5 4" xfId="4918"/>
    <cellStyle name="Note 21 2 3 5 4 2" xfId="21832"/>
    <cellStyle name="Note 21 2 3 5 5" xfId="19689"/>
    <cellStyle name="Note 21 2 3 5 6" xfId="31487"/>
    <cellStyle name="Note 21 2 3 5 7" xfId="36897"/>
    <cellStyle name="Note 21 2 3 5 8" xfId="14902"/>
    <cellStyle name="Note 21 2 3 6" xfId="1846"/>
    <cellStyle name="Note 21 2 3 6 2" xfId="11275"/>
    <cellStyle name="Note 21 2 3 6 2 2" xfId="27882"/>
    <cellStyle name="Note 21 2 3 6 3" xfId="19205"/>
    <cellStyle name="Note 21 2 3 6 4" xfId="32714"/>
    <cellStyle name="Note 21 2 3 6 5" xfId="38190"/>
    <cellStyle name="Note 21 2 3 6 6" xfId="16123"/>
    <cellStyle name="Note 21 2 3 7" xfId="8463"/>
    <cellStyle name="Note 21 2 3 7 2" xfId="41065"/>
    <cellStyle name="Note 21 2 3 7 3" xfId="25079"/>
    <cellStyle name="Note 21 2 3 8" xfId="6854"/>
    <cellStyle name="Note 21 2 3 8 2" xfId="35079"/>
    <cellStyle name="Note 21 2 3 8 3" xfId="23475"/>
    <cellStyle name="Note 21 2 3 9" xfId="4431"/>
    <cellStyle name="Note 21 2 3 9 2" xfId="21346"/>
    <cellStyle name="Note 21 2 4" xfId="1351"/>
    <cellStyle name="Note 21 2 4 2" xfId="18714"/>
    <cellStyle name="Note 21 2 5" xfId="1844"/>
    <cellStyle name="Note 21 2 5 2" xfId="19203"/>
    <cellStyle name="Note 21 2 6" xfId="4429"/>
    <cellStyle name="Note 21 2 6 2" xfId="21344"/>
    <cellStyle name="Note 21 2 7" xfId="18220"/>
    <cellStyle name="Note 21 3" xfId="682"/>
    <cellStyle name="Note 21 3 2" xfId="683"/>
    <cellStyle name="Note 21 3 2 2" xfId="684"/>
    <cellStyle name="Note 21 3 2 3" xfId="685"/>
    <cellStyle name="Note 21 3 2 3 10" xfId="18224"/>
    <cellStyle name="Note 21 3 2 3 11" xfId="29917"/>
    <cellStyle name="Note 21 3 2 3 12" xfId="34958"/>
    <cellStyle name="Note 21 3 2 3 13" xfId="13315"/>
    <cellStyle name="Note 21 3 2 3 2" xfId="1355"/>
    <cellStyle name="Note 21 3 2 3 2 10" xfId="13699"/>
    <cellStyle name="Note 21 3 2 3 2 2" xfId="3314"/>
    <cellStyle name="Note 21 3 2 3 2 2 2" xfId="10513"/>
    <cellStyle name="Note 21 3 2 3 2 2 2 2" xfId="27121"/>
    <cellStyle name="Note 21 3 2 3 2 2 3" xfId="20521"/>
    <cellStyle name="Note 21 3 2 3 2 2 4" xfId="31946"/>
    <cellStyle name="Note 21 3 2 3 2 2 5" xfId="37419"/>
    <cellStyle name="Note 21 3 2 3 2 2 6" xfId="15362"/>
    <cellStyle name="Note 21 3 2 3 2 3" xfId="12537"/>
    <cellStyle name="Note 21 3 2 3 2 3 2" xfId="29144"/>
    <cellStyle name="Note 21 3 2 3 2 3 3" xfId="33974"/>
    <cellStyle name="Note 21 3 2 3 2 3 4" xfId="39450"/>
    <cellStyle name="Note 21 3 2 3 2 3 5" xfId="17385"/>
    <cellStyle name="Note 21 3 2 3 2 4" xfId="8848"/>
    <cellStyle name="Note 21 3 2 3 2 4 2" xfId="41598"/>
    <cellStyle name="Note 21 3 2 3 2 4 3" xfId="25464"/>
    <cellStyle name="Note 21 3 2 3 2 5" xfId="7686"/>
    <cellStyle name="Note 21 3 2 3 2 5 2" xfId="35051"/>
    <cellStyle name="Note 21 3 2 3 2 5 3" xfId="24305"/>
    <cellStyle name="Note 21 3 2 3 2 6" xfId="5893"/>
    <cellStyle name="Note 21 3 2 3 2 6 2" xfId="22664"/>
    <cellStyle name="Note 21 3 2 3 2 7" xfId="18718"/>
    <cellStyle name="Note 21 3 2 3 2 8" xfId="30299"/>
    <cellStyle name="Note 21 3 2 3 2 9" xfId="35631"/>
    <cellStyle name="Note 21 3 2 3 3" xfId="3825"/>
    <cellStyle name="Note 21 3 2 3 3 10" xfId="14078"/>
    <cellStyle name="Note 21 3 2 3 3 2" xfId="10893"/>
    <cellStyle name="Note 21 3 2 3 3 2 2" xfId="27500"/>
    <cellStyle name="Note 21 3 2 3 3 2 3" xfId="32325"/>
    <cellStyle name="Note 21 3 2 3 3 2 4" xfId="37798"/>
    <cellStyle name="Note 21 3 2 3 3 2 5" xfId="15741"/>
    <cellStyle name="Note 21 3 2 3 3 3" xfId="12916"/>
    <cellStyle name="Note 21 3 2 3 3 3 2" xfId="29523"/>
    <cellStyle name="Note 21 3 2 3 3 3 3" xfId="34353"/>
    <cellStyle name="Note 21 3 2 3 3 3 4" xfId="39829"/>
    <cellStyle name="Note 21 3 2 3 3 3 5" xfId="17764"/>
    <cellStyle name="Note 21 3 2 3 3 4" xfId="9227"/>
    <cellStyle name="Note 21 3 2 3 3 4 2" xfId="40580"/>
    <cellStyle name="Note 21 3 2 3 3 4 3" xfId="25843"/>
    <cellStyle name="Note 21 3 2 3 3 5" xfId="8065"/>
    <cellStyle name="Note 21 3 2 3 3 5 2" xfId="41064"/>
    <cellStyle name="Note 21 3 2 3 3 5 3" xfId="24684"/>
    <cellStyle name="Note 21 3 2 3 3 6" xfId="6404"/>
    <cellStyle name="Note 21 3 2 3 3 6 2" xfId="23043"/>
    <cellStyle name="Note 21 3 2 3 3 7" xfId="20901"/>
    <cellStyle name="Note 21 3 2 3 3 8" xfId="30678"/>
    <cellStyle name="Note 21 3 2 3 3 9" xfId="36083"/>
    <cellStyle name="Note 21 3 2 3 4" xfId="2927"/>
    <cellStyle name="Note 21 3 2 3 4 2" xfId="12153"/>
    <cellStyle name="Note 21 3 2 3 4 2 2" xfId="28760"/>
    <cellStyle name="Note 21 3 2 3 4 2 3" xfId="33590"/>
    <cellStyle name="Note 21 3 2 3 4 2 4" xfId="39066"/>
    <cellStyle name="Note 21 3 2 3 4 2 5" xfId="17001"/>
    <cellStyle name="Note 21 3 2 3 4 3" xfId="9627"/>
    <cellStyle name="Note 21 3 2 3 4 3 2" xfId="42381"/>
    <cellStyle name="Note 21 3 2 3 4 3 3" xfId="26237"/>
    <cellStyle name="Note 21 3 2 3 4 4" xfId="7302"/>
    <cellStyle name="Note 21 3 2 3 4 4 2" xfId="40197"/>
    <cellStyle name="Note 21 3 2 3 4 4 3" xfId="23921"/>
    <cellStyle name="Note 21 3 2 3 4 5" xfId="5508"/>
    <cellStyle name="Note 21 3 2 3 4 5 2" xfId="22280"/>
    <cellStyle name="Note 21 3 2 3 4 6" xfId="20137"/>
    <cellStyle name="Note 21 3 2 3 4 7" xfId="31063"/>
    <cellStyle name="Note 21 3 2 3 4 8" xfId="36469"/>
    <cellStyle name="Note 21 3 2 3 4 9" xfId="14478"/>
    <cellStyle name="Note 21 3 2 3 5" xfId="2338"/>
    <cellStyle name="Note 21 3 2 3 5 2" xfId="11708"/>
    <cellStyle name="Note 21 3 2 3 5 2 2" xfId="28315"/>
    <cellStyle name="Note 21 3 2 3 5 2 3" xfId="33145"/>
    <cellStyle name="Note 21 3 2 3 5 2 4" xfId="38621"/>
    <cellStyle name="Note 21 3 2 3 5 2 5" xfId="16556"/>
    <cellStyle name="Note 21 3 2 3 5 3" xfId="10053"/>
    <cellStyle name="Note 21 3 2 3 5 3 2" xfId="42807"/>
    <cellStyle name="Note 21 3 2 3 5 3 3" xfId="26663"/>
    <cellStyle name="Note 21 3 2 3 5 4" xfId="4920"/>
    <cellStyle name="Note 21 3 2 3 5 4 2" xfId="21834"/>
    <cellStyle name="Note 21 3 2 3 5 5" xfId="19691"/>
    <cellStyle name="Note 21 3 2 3 5 6" xfId="31489"/>
    <cellStyle name="Note 21 3 2 3 5 7" xfId="36899"/>
    <cellStyle name="Note 21 3 2 3 5 8" xfId="14904"/>
    <cellStyle name="Note 21 3 2 3 6" xfId="1848"/>
    <cellStyle name="Note 21 3 2 3 6 2" xfId="11276"/>
    <cellStyle name="Note 21 3 2 3 6 2 2" xfId="27883"/>
    <cellStyle name="Note 21 3 2 3 6 3" xfId="19207"/>
    <cellStyle name="Note 21 3 2 3 6 4" xfId="32715"/>
    <cellStyle name="Note 21 3 2 3 6 5" xfId="38191"/>
    <cellStyle name="Note 21 3 2 3 6 6" xfId="16124"/>
    <cellStyle name="Note 21 3 2 3 7" xfId="8464"/>
    <cellStyle name="Note 21 3 2 3 7 2" xfId="41210"/>
    <cellStyle name="Note 21 3 2 3 7 3" xfId="25080"/>
    <cellStyle name="Note 21 3 2 3 8" xfId="6856"/>
    <cellStyle name="Note 21 3 2 3 8 2" xfId="41114"/>
    <cellStyle name="Note 21 3 2 3 8 3" xfId="23477"/>
    <cellStyle name="Note 21 3 2 3 9" xfId="4433"/>
    <cellStyle name="Note 21 3 2 3 9 2" xfId="21348"/>
    <cellStyle name="Note 21 3 2 4" xfId="2337"/>
    <cellStyle name="Note 21 3 2 4 2" xfId="11707"/>
    <cellStyle name="Note 21 3 2 4 2 2" xfId="28314"/>
    <cellStyle name="Note 21 3 2 4 2 3" xfId="33144"/>
    <cellStyle name="Note 21 3 2 4 2 4" xfId="38620"/>
    <cellStyle name="Note 21 3 2 4 2 5" xfId="16555"/>
    <cellStyle name="Note 21 3 2 4 3" xfId="10052"/>
    <cellStyle name="Note 21 3 2 4 3 2" xfId="42806"/>
    <cellStyle name="Note 21 3 2 4 3 3" xfId="26662"/>
    <cellStyle name="Note 21 3 2 4 4" xfId="4919"/>
    <cellStyle name="Note 21 3 2 4 4 2" xfId="21833"/>
    <cellStyle name="Note 21 3 2 4 5" xfId="19690"/>
    <cellStyle name="Note 21 3 2 4 6" xfId="31488"/>
    <cellStyle name="Note 21 3 2 4 7" xfId="36898"/>
    <cellStyle name="Note 21 3 2 4 8" xfId="14903"/>
    <cellStyle name="Note 21 3 2 5" xfId="6855"/>
    <cellStyle name="Note 21 3 2 5 2" xfId="41713"/>
    <cellStyle name="Note 21 3 2 5 3" xfId="23476"/>
    <cellStyle name="Note 21 3 3" xfId="686"/>
    <cellStyle name="Note 21 3 3 10" xfId="18225"/>
    <cellStyle name="Note 21 3 3 11" xfId="29918"/>
    <cellStyle name="Note 21 3 3 12" xfId="34959"/>
    <cellStyle name="Note 21 3 3 13" xfId="13316"/>
    <cellStyle name="Note 21 3 3 2" xfId="1356"/>
    <cellStyle name="Note 21 3 3 2 10" xfId="13700"/>
    <cellStyle name="Note 21 3 3 2 2" xfId="3315"/>
    <cellStyle name="Note 21 3 3 2 2 2" xfId="10514"/>
    <cellStyle name="Note 21 3 3 2 2 2 2" xfId="27122"/>
    <cellStyle name="Note 21 3 3 2 2 3" xfId="20522"/>
    <cellStyle name="Note 21 3 3 2 2 4" xfId="31947"/>
    <cellStyle name="Note 21 3 3 2 2 5" xfId="37420"/>
    <cellStyle name="Note 21 3 3 2 2 6" xfId="15363"/>
    <cellStyle name="Note 21 3 3 2 3" xfId="12538"/>
    <cellStyle name="Note 21 3 3 2 3 2" xfId="29145"/>
    <cellStyle name="Note 21 3 3 2 3 3" xfId="33975"/>
    <cellStyle name="Note 21 3 3 2 3 4" xfId="39451"/>
    <cellStyle name="Note 21 3 3 2 3 5" xfId="17386"/>
    <cellStyle name="Note 21 3 3 2 4" xfId="8849"/>
    <cellStyle name="Note 21 3 3 2 4 2" xfId="40215"/>
    <cellStyle name="Note 21 3 3 2 4 3" xfId="25465"/>
    <cellStyle name="Note 21 3 3 2 5" xfId="7687"/>
    <cellStyle name="Note 21 3 3 2 5 2" xfId="40344"/>
    <cellStyle name="Note 21 3 3 2 5 3" xfId="24306"/>
    <cellStyle name="Note 21 3 3 2 6" xfId="5894"/>
    <cellStyle name="Note 21 3 3 2 6 2" xfId="22665"/>
    <cellStyle name="Note 21 3 3 2 7" xfId="18719"/>
    <cellStyle name="Note 21 3 3 2 8" xfId="30300"/>
    <cellStyle name="Note 21 3 3 2 9" xfId="35632"/>
    <cellStyle name="Note 21 3 3 3" xfId="3826"/>
    <cellStyle name="Note 21 3 3 3 10" xfId="14079"/>
    <cellStyle name="Note 21 3 3 3 2" xfId="10894"/>
    <cellStyle name="Note 21 3 3 3 2 2" xfId="27501"/>
    <cellStyle name="Note 21 3 3 3 2 3" xfId="32326"/>
    <cellStyle name="Note 21 3 3 3 2 4" xfId="37799"/>
    <cellStyle name="Note 21 3 3 3 2 5" xfId="15742"/>
    <cellStyle name="Note 21 3 3 3 3" xfId="12917"/>
    <cellStyle name="Note 21 3 3 3 3 2" xfId="29524"/>
    <cellStyle name="Note 21 3 3 3 3 3" xfId="34354"/>
    <cellStyle name="Note 21 3 3 3 3 4" xfId="39830"/>
    <cellStyle name="Note 21 3 3 3 3 5" xfId="17765"/>
    <cellStyle name="Note 21 3 3 3 4" xfId="9228"/>
    <cellStyle name="Note 21 3 3 3 4 2" xfId="41041"/>
    <cellStyle name="Note 21 3 3 3 4 3" xfId="25844"/>
    <cellStyle name="Note 21 3 3 3 5" xfId="8066"/>
    <cellStyle name="Note 21 3 3 3 5 2" xfId="35324"/>
    <cellStyle name="Note 21 3 3 3 5 3" xfId="24685"/>
    <cellStyle name="Note 21 3 3 3 6" xfId="6405"/>
    <cellStyle name="Note 21 3 3 3 6 2" xfId="23044"/>
    <cellStyle name="Note 21 3 3 3 7" xfId="20902"/>
    <cellStyle name="Note 21 3 3 3 8" xfId="30679"/>
    <cellStyle name="Note 21 3 3 3 9" xfId="36084"/>
    <cellStyle name="Note 21 3 3 4" xfId="2928"/>
    <cellStyle name="Note 21 3 3 4 2" xfId="12154"/>
    <cellStyle name="Note 21 3 3 4 2 2" xfId="28761"/>
    <cellStyle name="Note 21 3 3 4 2 3" xfId="33591"/>
    <cellStyle name="Note 21 3 3 4 2 4" xfId="39067"/>
    <cellStyle name="Note 21 3 3 4 2 5" xfId="17002"/>
    <cellStyle name="Note 21 3 3 4 3" xfId="9628"/>
    <cellStyle name="Note 21 3 3 4 3 2" xfId="42382"/>
    <cellStyle name="Note 21 3 3 4 3 3" xfId="26238"/>
    <cellStyle name="Note 21 3 3 4 4" xfId="7303"/>
    <cellStyle name="Note 21 3 3 4 4 2" xfId="41902"/>
    <cellStyle name="Note 21 3 3 4 4 3" xfId="23922"/>
    <cellStyle name="Note 21 3 3 4 5" xfId="5509"/>
    <cellStyle name="Note 21 3 3 4 5 2" xfId="22281"/>
    <cellStyle name="Note 21 3 3 4 6" xfId="20138"/>
    <cellStyle name="Note 21 3 3 4 7" xfId="31064"/>
    <cellStyle name="Note 21 3 3 4 8" xfId="36470"/>
    <cellStyle name="Note 21 3 3 4 9" xfId="14479"/>
    <cellStyle name="Note 21 3 3 5" xfId="2339"/>
    <cellStyle name="Note 21 3 3 5 2" xfId="11709"/>
    <cellStyle name="Note 21 3 3 5 2 2" xfId="28316"/>
    <cellStyle name="Note 21 3 3 5 2 3" xfId="33146"/>
    <cellStyle name="Note 21 3 3 5 2 4" xfId="38622"/>
    <cellStyle name="Note 21 3 3 5 2 5" xfId="16557"/>
    <cellStyle name="Note 21 3 3 5 3" xfId="10054"/>
    <cellStyle name="Note 21 3 3 5 3 2" xfId="42808"/>
    <cellStyle name="Note 21 3 3 5 3 3" xfId="26664"/>
    <cellStyle name="Note 21 3 3 5 4" xfId="4921"/>
    <cellStyle name="Note 21 3 3 5 4 2" xfId="21835"/>
    <cellStyle name="Note 21 3 3 5 5" xfId="19692"/>
    <cellStyle name="Note 21 3 3 5 6" xfId="31490"/>
    <cellStyle name="Note 21 3 3 5 7" xfId="36900"/>
    <cellStyle name="Note 21 3 3 5 8" xfId="14905"/>
    <cellStyle name="Note 21 3 3 6" xfId="1849"/>
    <cellStyle name="Note 21 3 3 6 2" xfId="11277"/>
    <cellStyle name="Note 21 3 3 6 2 2" xfId="27884"/>
    <cellStyle name="Note 21 3 3 6 3" xfId="19208"/>
    <cellStyle name="Note 21 3 3 6 4" xfId="32716"/>
    <cellStyle name="Note 21 3 3 6 5" xfId="38192"/>
    <cellStyle name="Note 21 3 3 6 6" xfId="16125"/>
    <cellStyle name="Note 21 3 3 7" xfId="8465"/>
    <cellStyle name="Note 21 3 3 7 2" xfId="41192"/>
    <cellStyle name="Note 21 3 3 7 3" xfId="25081"/>
    <cellStyle name="Note 21 3 3 8" xfId="6857"/>
    <cellStyle name="Note 21 3 3 8 2" xfId="42017"/>
    <cellStyle name="Note 21 3 3 8 3" xfId="23478"/>
    <cellStyle name="Note 21 3 3 9" xfId="4434"/>
    <cellStyle name="Note 21 3 3 9 2" xfId="21349"/>
    <cellStyle name="Note 21 3 4" xfId="1354"/>
    <cellStyle name="Note 21 3 4 2" xfId="18717"/>
    <cellStyle name="Note 21 3 5" xfId="1847"/>
    <cellStyle name="Note 21 3 5 2" xfId="19206"/>
    <cellStyle name="Note 21 3 6" xfId="4432"/>
    <cellStyle name="Note 21 3 6 2" xfId="21347"/>
    <cellStyle name="Note 21 3 7" xfId="18223"/>
    <cellStyle name="Note 21 4" xfId="687"/>
    <cellStyle name="Note 21 4 2" xfId="688"/>
    <cellStyle name="Note 21 4 3" xfId="689"/>
    <cellStyle name="Note 21 4 3 10" xfId="18226"/>
    <cellStyle name="Note 21 4 3 11" xfId="29919"/>
    <cellStyle name="Note 21 4 3 12" xfId="34962"/>
    <cellStyle name="Note 21 4 3 13" xfId="13317"/>
    <cellStyle name="Note 21 4 3 2" xfId="1357"/>
    <cellStyle name="Note 21 4 3 2 10" xfId="13701"/>
    <cellStyle name="Note 21 4 3 2 2" xfId="3316"/>
    <cellStyle name="Note 21 4 3 2 2 2" xfId="10515"/>
    <cellStyle name="Note 21 4 3 2 2 2 2" xfId="27123"/>
    <cellStyle name="Note 21 4 3 2 2 3" xfId="20523"/>
    <cellStyle name="Note 21 4 3 2 2 4" xfId="31948"/>
    <cellStyle name="Note 21 4 3 2 2 5" xfId="37421"/>
    <cellStyle name="Note 21 4 3 2 2 6" xfId="15364"/>
    <cellStyle name="Note 21 4 3 2 3" xfId="12539"/>
    <cellStyle name="Note 21 4 3 2 3 2" xfId="29146"/>
    <cellStyle name="Note 21 4 3 2 3 3" xfId="33976"/>
    <cellStyle name="Note 21 4 3 2 3 4" xfId="39452"/>
    <cellStyle name="Note 21 4 3 2 3 5" xfId="17387"/>
    <cellStyle name="Note 21 4 3 2 4" xfId="8850"/>
    <cellStyle name="Note 21 4 3 2 4 2" xfId="35243"/>
    <cellStyle name="Note 21 4 3 2 4 3" xfId="25466"/>
    <cellStyle name="Note 21 4 3 2 5" xfId="7688"/>
    <cellStyle name="Note 21 4 3 2 5 2" xfId="41239"/>
    <cellStyle name="Note 21 4 3 2 5 3" xfId="24307"/>
    <cellStyle name="Note 21 4 3 2 6" xfId="5895"/>
    <cellStyle name="Note 21 4 3 2 6 2" xfId="22666"/>
    <cellStyle name="Note 21 4 3 2 7" xfId="18720"/>
    <cellStyle name="Note 21 4 3 2 8" xfId="30301"/>
    <cellStyle name="Note 21 4 3 2 9" xfId="35633"/>
    <cellStyle name="Note 21 4 3 3" xfId="3827"/>
    <cellStyle name="Note 21 4 3 3 10" xfId="14080"/>
    <cellStyle name="Note 21 4 3 3 2" xfId="10895"/>
    <cellStyle name="Note 21 4 3 3 2 2" xfId="27502"/>
    <cellStyle name="Note 21 4 3 3 2 3" xfId="32327"/>
    <cellStyle name="Note 21 4 3 3 2 4" xfId="37800"/>
    <cellStyle name="Note 21 4 3 3 2 5" xfId="15743"/>
    <cellStyle name="Note 21 4 3 3 3" xfId="12918"/>
    <cellStyle name="Note 21 4 3 3 3 2" xfId="29525"/>
    <cellStyle name="Note 21 4 3 3 3 3" xfId="34355"/>
    <cellStyle name="Note 21 4 3 3 3 4" xfId="39831"/>
    <cellStyle name="Note 21 4 3 3 3 5" xfId="17766"/>
    <cellStyle name="Note 21 4 3 3 4" xfId="9229"/>
    <cellStyle name="Note 21 4 3 3 4 2" xfId="40206"/>
    <cellStyle name="Note 21 4 3 3 4 3" xfId="25845"/>
    <cellStyle name="Note 21 4 3 3 5" xfId="8067"/>
    <cellStyle name="Note 21 4 3 3 5 2" xfId="37112"/>
    <cellStyle name="Note 21 4 3 3 5 3" xfId="24686"/>
    <cellStyle name="Note 21 4 3 3 6" xfId="6406"/>
    <cellStyle name="Note 21 4 3 3 6 2" xfId="23045"/>
    <cellStyle name="Note 21 4 3 3 7" xfId="20903"/>
    <cellStyle name="Note 21 4 3 3 8" xfId="30680"/>
    <cellStyle name="Note 21 4 3 3 9" xfId="36085"/>
    <cellStyle name="Note 21 4 3 4" xfId="2929"/>
    <cellStyle name="Note 21 4 3 4 2" xfId="12155"/>
    <cellStyle name="Note 21 4 3 4 2 2" xfId="28762"/>
    <cellStyle name="Note 21 4 3 4 2 3" xfId="33592"/>
    <cellStyle name="Note 21 4 3 4 2 4" xfId="39068"/>
    <cellStyle name="Note 21 4 3 4 2 5" xfId="17003"/>
    <cellStyle name="Note 21 4 3 4 3" xfId="9629"/>
    <cellStyle name="Note 21 4 3 4 3 2" xfId="42383"/>
    <cellStyle name="Note 21 4 3 4 3 3" xfId="26239"/>
    <cellStyle name="Note 21 4 3 4 4" xfId="7304"/>
    <cellStyle name="Note 21 4 3 4 4 2" xfId="40423"/>
    <cellStyle name="Note 21 4 3 4 4 3" xfId="23923"/>
    <cellStyle name="Note 21 4 3 4 5" xfId="5510"/>
    <cellStyle name="Note 21 4 3 4 5 2" xfId="22282"/>
    <cellStyle name="Note 21 4 3 4 6" xfId="20139"/>
    <cellStyle name="Note 21 4 3 4 7" xfId="31065"/>
    <cellStyle name="Note 21 4 3 4 8" xfId="36471"/>
    <cellStyle name="Note 21 4 3 4 9" xfId="14480"/>
    <cellStyle name="Note 21 4 3 5" xfId="2341"/>
    <cellStyle name="Note 21 4 3 5 2" xfId="11711"/>
    <cellStyle name="Note 21 4 3 5 2 2" xfId="28318"/>
    <cellStyle name="Note 21 4 3 5 2 3" xfId="33148"/>
    <cellStyle name="Note 21 4 3 5 2 4" xfId="38624"/>
    <cellStyle name="Note 21 4 3 5 2 5" xfId="16559"/>
    <cellStyle name="Note 21 4 3 5 3" xfId="10056"/>
    <cellStyle name="Note 21 4 3 5 3 2" xfId="42810"/>
    <cellStyle name="Note 21 4 3 5 3 3" xfId="26666"/>
    <cellStyle name="Note 21 4 3 5 4" xfId="4923"/>
    <cellStyle name="Note 21 4 3 5 4 2" xfId="21837"/>
    <cellStyle name="Note 21 4 3 5 5" xfId="19694"/>
    <cellStyle name="Note 21 4 3 5 6" xfId="31492"/>
    <cellStyle name="Note 21 4 3 5 7" xfId="36902"/>
    <cellStyle name="Note 21 4 3 5 8" xfId="14907"/>
    <cellStyle name="Note 21 4 3 6" xfId="1850"/>
    <cellStyle name="Note 21 4 3 6 2" xfId="11278"/>
    <cellStyle name="Note 21 4 3 6 2 2" xfId="27885"/>
    <cellStyle name="Note 21 4 3 6 3" xfId="19209"/>
    <cellStyle name="Note 21 4 3 6 4" xfId="32717"/>
    <cellStyle name="Note 21 4 3 6 5" xfId="38193"/>
    <cellStyle name="Note 21 4 3 6 6" xfId="16126"/>
    <cellStyle name="Note 21 4 3 7" xfId="8466"/>
    <cellStyle name="Note 21 4 3 7 2" xfId="41089"/>
    <cellStyle name="Note 21 4 3 7 3" xfId="25082"/>
    <cellStyle name="Note 21 4 3 8" xfId="6859"/>
    <cellStyle name="Note 21 4 3 8 2" xfId="41724"/>
    <cellStyle name="Note 21 4 3 8 3" xfId="23480"/>
    <cellStyle name="Note 21 4 3 9" xfId="4435"/>
    <cellStyle name="Note 21 4 3 9 2" xfId="21350"/>
    <cellStyle name="Note 21 4 4" xfId="2340"/>
    <cellStyle name="Note 21 4 4 2" xfId="11710"/>
    <cellStyle name="Note 21 4 4 2 2" xfId="28317"/>
    <cellStyle name="Note 21 4 4 2 3" xfId="33147"/>
    <cellStyle name="Note 21 4 4 2 4" xfId="38623"/>
    <cellStyle name="Note 21 4 4 2 5" xfId="16558"/>
    <cellStyle name="Note 21 4 4 3" xfId="10055"/>
    <cellStyle name="Note 21 4 4 3 2" xfId="42809"/>
    <cellStyle name="Note 21 4 4 3 3" xfId="26665"/>
    <cellStyle name="Note 21 4 4 4" xfId="4922"/>
    <cellStyle name="Note 21 4 4 4 2" xfId="21836"/>
    <cellStyle name="Note 21 4 4 5" xfId="19693"/>
    <cellStyle name="Note 21 4 4 6" xfId="31491"/>
    <cellStyle name="Note 21 4 4 7" xfId="36901"/>
    <cellStyle name="Note 21 4 4 8" xfId="14906"/>
    <cellStyle name="Note 21 4 5" xfId="6858"/>
    <cellStyle name="Note 21 4 5 2" xfId="41535"/>
    <cellStyle name="Note 21 4 5 3" xfId="23479"/>
    <cellStyle name="Note 21 5" xfId="690"/>
    <cellStyle name="Note 21 5 10" xfId="18227"/>
    <cellStyle name="Note 21 5 11" xfId="29920"/>
    <cellStyle name="Note 21 5 12" xfId="34963"/>
    <cellStyle name="Note 21 5 13" xfId="13318"/>
    <cellStyle name="Note 21 5 2" xfId="1358"/>
    <cellStyle name="Note 21 5 2 10" xfId="13702"/>
    <cellStyle name="Note 21 5 2 2" xfId="3317"/>
    <cellStyle name="Note 21 5 2 2 2" xfId="10516"/>
    <cellStyle name="Note 21 5 2 2 2 2" xfId="27124"/>
    <cellStyle name="Note 21 5 2 2 3" xfId="20524"/>
    <cellStyle name="Note 21 5 2 2 4" xfId="31949"/>
    <cellStyle name="Note 21 5 2 2 5" xfId="37422"/>
    <cellStyle name="Note 21 5 2 2 6" xfId="15365"/>
    <cellStyle name="Note 21 5 2 3" xfId="12540"/>
    <cellStyle name="Note 21 5 2 3 2" xfId="29147"/>
    <cellStyle name="Note 21 5 2 3 3" xfId="33977"/>
    <cellStyle name="Note 21 5 2 3 4" xfId="39453"/>
    <cellStyle name="Note 21 5 2 3 5" xfId="17388"/>
    <cellStyle name="Note 21 5 2 4" xfId="8851"/>
    <cellStyle name="Note 21 5 2 4 2" xfId="35791"/>
    <cellStyle name="Note 21 5 2 4 3" xfId="25467"/>
    <cellStyle name="Note 21 5 2 5" xfId="7689"/>
    <cellStyle name="Note 21 5 2 5 2" xfId="34523"/>
    <cellStyle name="Note 21 5 2 5 3" xfId="24308"/>
    <cellStyle name="Note 21 5 2 6" xfId="5896"/>
    <cellStyle name="Note 21 5 2 6 2" xfId="22667"/>
    <cellStyle name="Note 21 5 2 7" xfId="18721"/>
    <cellStyle name="Note 21 5 2 8" xfId="30302"/>
    <cellStyle name="Note 21 5 2 9" xfId="35634"/>
    <cellStyle name="Note 21 5 3" xfId="3828"/>
    <cellStyle name="Note 21 5 3 10" xfId="14081"/>
    <cellStyle name="Note 21 5 3 2" xfId="10896"/>
    <cellStyle name="Note 21 5 3 2 2" xfId="27503"/>
    <cellStyle name="Note 21 5 3 2 3" xfId="32328"/>
    <cellStyle name="Note 21 5 3 2 4" xfId="37801"/>
    <cellStyle name="Note 21 5 3 2 5" xfId="15744"/>
    <cellStyle name="Note 21 5 3 3" xfId="12919"/>
    <cellStyle name="Note 21 5 3 3 2" xfId="29526"/>
    <cellStyle name="Note 21 5 3 3 3" xfId="34356"/>
    <cellStyle name="Note 21 5 3 3 4" xfId="39832"/>
    <cellStyle name="Note 21 5 3 3 5" xfId="17767"/>
    <cellStyle name="Note 21 5 3 4" xfId="9230"/>
    <cellStyle name="Note 21 5 3 4 2" xfId="41666"/>
    <cellStyle name="Note 21 5 3 4 3" xfId="25846"/>
    <cellStyle name="Note 21 5 3 5" xfId="8068"/>
    <cellStyle name="Note 21 5 3 5 2" xfId="34673"/>
    <cellStyle name="Note 21 5 3 5 3" xfId="24687"/>
    <cellStyle name="Note 21 5 3 6" xfId="6407"/>
    <cellStyle name="Note 21 5 3 6 2" xfId="23046"/>
    <cellStyle name="Note 21 5 3 7" xfId="20904"/>
    <cellStyle name="Note 21 5 3 8" xfId="30681"/>
    <cellStyle name="Note 21 5 3 9" xfId="36086"/>
    <cellStyle name="Note 21 5 4" xfId="2930"/>
    <cellStyle name="Note 21 5 4 2" xfId="12156"/>
    <cellStyle name="Note 21 5 4 2 2" xfId="28763"/>
    <cellStyle name="Note 21 5 4 2 3" xfId="33593"/>
    <cellStyle name="Note 21 5 4 2 4" xfId="39069"/>
    <cellStyle name="Note 21 5 4 2 5" xfId="17004"/>
    <cellStyle name="Note 21 5 4 3" xfId="9630"/>
    <cellStyle name="Note 21 5 4 3 2" xfId="42384"/>
    <cellStyle name="Note 21 5 4 3 3" xfId="26240"/>
    <cellStyle name="Note 21 5 4 4" xfId="7305"/>
    <cellStyle name="Note 21 5 4 4 2" xfId="40707"/>
    <cellStyle name="Note 21 5 4 4 3" xfId="23924"/>
    <cellStyle name="Note 21 5 4 5" xfId="5511"/>
    <cellStyle name="Note 21 5 4 5 2" xfId="22283"/>
    <cellStyle name="Note 21 5 4 6" xfId="20140"/>
    <cellStyle name="Note 21 5 4 7" xfId="31066"/>
    <cellStyle name="Note 21 5 4 8" xfId="36472"/>
    <cellStyle name="Note 21 5 4 9" xfId="14481"/>
    <cellStyle name="Note 21 5 5" xfId="2342"/>
    <cellStyle name="Note 21 5 5 2" xfId="11712"/>
    <cellStyle name="Note 21 5 5 2 2" xfId="28319"/>
    <cellStyle name="Note 21 5 5 2 3" xfId="33149"/>
    <cellStyle name="Note 21 5 5 2 4" xfId="38625"/>
    <cellStyle name="Note 21 5 5 2 5" xfId="16560"/>
    <cellStyle name="Note 21 5 5 3" xfId="10057"/>
    <cellStyle name="Note 21 5 5 3 2" xfId="42811"/>
    <cellStyle name="Note 21 5 5 3 3" xfId="26667"/>
    <cellStyle name="Note 21 5 5 4" xfId="4924"/>
    <cellStyle name="Note 21 5 5 4 2" xfId="21838"/>
    <cellStyle name="Note 21 5 5 5" xfId="19695"/>
    <cellStyle name="Note 21 5 5 6" xfId="31493"/>
    <cellStyle name="Note 21 5 5 7" xfId="36903"/>
    <cellStyle name="Note 21 5 5 8" xfId="14908"/>
    <cellStyle name="Note 21 5 6" xfId="1851"/>
    <cellStyle name="Note 21 5 6 2" xfId="11279"/>
    <cellStyle name="Note 21 5 6 2 2" xfId="27886"/>
    <cellStyle name="Note 21 5 6 3" xfId="19210"/>
    <cellStyle name="Note 21 5 6 4" xfId="32718"/>
    <cellStyle name="Note 21 5 6 5" xfId="38194"/>
    <cellStyle name="Note 21 5 6 6" xfId="16127"/>
    <cellStyle name="Note 21 5 7" xfId="8467"/>
    <cellStyle name="Note 21 5 7 2" xfId="40409"/>
    <cellStyle name="Note 21 5 7 3" xfId="25083"/>
    <cellStyle name="Note 21 5 8" xfId="6860"/>
    <cellStyle name="Note 21 5 8 2" xfId="40164"/>
    <cellStyle name="Note 21 5 8 3" xfId="23481"/>
    <cellStyle name="Note 21 5 9" xfId="4436"/>
    <cellStyle name="Note 21 5 9 2" xfId="21351"/>
    <cellStyle name="Note 21 6" xfId="1350"/>
    <cellStyle name="Note 21 6 2" xfId="18713"/>
    <cellStyle name="Note 21 7" xfId="1843"/>
    <cellStyle name="Note 21 7 2" xfId="19202"/>
    <cellStyle name="Note 21 8" xfId="4428"/>
    <cellStyle name="Note 21 8 2" xfId="21343"/>
    <cellStyle name="Note 21 9" xfId="18219"/>
    <cellStyle name="Note 22" xfId="691"/>
    <cellStyle name="Note 22 2" xfId="692"/>
    <cellStyle name="Note 22 2 2" xfId="693"/>
    <cellStyle name="Note 22 2 2 2" xfId="694"/>
    <cellStyle name="Note 22 2 2 3" xfId="695"/>
    <cellStyle name="Note 22 2 2 3 10" xfId="18230"/>
    <cellStyle name="Note 22 2 2 3 11" xfId="29921"/>
    <cellStyle name="Note 22 2 2 3 12" xfId="34966"/>
    <cellStyle name="Note 22 2 2 3 13" xfId="13319"/>
    <cellStyle name="Note 22 2 2 3 2" xfId="1361"/>
    <cellStyle name="Note 22 2 2 3 2 10" xfId="13703"/>
    <cellStyle name="Note 22 2 2 3 2 2" xfId="3318"/>
    <cellStyle name="Note 22 2 2 3 2 2 2" xfId="10517"/>
    <cellStyle name="Note 22 2 2 3 2 2 2 2" xfId="27125"/>
    <cellStyle name="Note 22 2 2 3 2 2 3" xfId="20525"/>
    <cellStyle name="Note 22 2 2 3 2 2 4" xfId="31950"/>
    <cellStyle name="Note 22 2 2 3 2 2 5" xfId="37423"/>
    <cellStyle name="Note 22 2 2 3 2 2 6" xfId="15366"/>
    <cellStyle name="Note 22 2 2 3 2 3" xfId="12541"/>
    <cellStyle name="Note 22 2 2 3 2 3 2" xfId="29148"/>
    <cellStyle name="Note 22 2 2 3 2 3 3" xfId="33978"/>
    <cellStyle name="Note 22 2 2 3 2 3 4" xfId="39454"/>
    <cellStyle name="Note 22 2 2 3 2 3 5" xfId="17389"/>
    <cellStyle name="Note 22 2 2 3 2 4" xfId="8852"/>
    <cellStyle name="Note 22 2 2 3 2 4 2" xfId="41791"/>
    <cellStyle name="Note 22 2 2 3 2 4 3" xfId="25468"/>
    <cellStyle name="Note 22 2 2 3 2 5" xfId="7690"/>
    <cellStyle name="Note 22 2 2 3 2 5 2" xfId="41687"/>
    <cellStyle name="Note 22 2 2 3 2 5 3" xfId="24309"/>
    <cellStyle name="Note 22 2 2 3 2 6" xfId="5897"/>
    <cellStyle name="Note 22 2 2 3 2 6 2" xfId="22668"/>
    <cellStyle name="Note 22 2 2 3 2 7" xfId="18724"/>
    <cellStyle name="Note 22 2 2 3 2 8" xfId="30303"/>
    <cellStyle name="Note 22 2 2 3 2 9" xfId="35635"/>
    <cellStyle name="Note 22 2 2 3 3" xfId="3829"/>
    <cellStyle name="Note 22 2 2 3 3 10" xfId="14082"/>
    <cellStyle name="Note 22 2 2 3 3 2" xfId="10897"/>
    <cellStyle name="Note 22 2 2 3 3 2 2" xfId="27504"/>
    <cellStyle name="Note 22 2 2 3 3 2 3" xfId="32329"/>
    <cellStyle name="Note 22 2 2 3 3 2 4" xfId="37802"/>
    <cellStyle name="Note 22 2 2 3 3 2 5" xfId="15745"/>
    <cellStyle name="Note 22 2 2 3 3 3" xfId="12920"/>
    <cellStyle name="Note 22 2 2 3 3 3 2" xfId="29527"/>
    <cellStyle name="Note 22 2 2 3 3 3 3" xfId="34357"/>
    <cellStyle name="Note 22 2 2 3 3 3 4" xfId="39833"/>
    <cellStyle name="Note 22 2 2 3 3 3 5" xfId="17768"/>
    <cellStyle name="Note 22 2 2 3 3 4" xfId="9231"/>
    <cellStyle name="Note 22 2 2 3 3 4 2" xfId="40465"/>
    <cellStyle name="Note 22 2 2 3 3 4 3" xfId="25847"/>
    <cellStyle name="Note 22 2 2 3 3 5" xfId="8069"/>
    <cellStyle name="Note 22 2 2 3 3 5 2" xfId="42037"/>
    <cellStyle name="Note 22 2 2 3 3 5 3" xfId="24688"/>
    <cellStyle name="Note 22 2 2 3 3 6" xfId="6408"/>
    <cellStyle name="Note 22 2 2 3 3 6 2" xfId="23047"/>
    <cellStyle name="Note 22 2 2 3 3 7" xfId="20905"/>
    <cellStyle name="Note 22 2 2 3 3 8" xfId="30682"/>
    <cellStyle name="Note 22 2 2 3 3 9" xfId="36087"/>
    <cellStyle name="Note 22 2 2 3 4" xfId="2931"/>
    <cellStyle name="Note 22 2 2 3 4 2" xfId="12157"/>
    <cellStyle name="Note 22 2 2 3 4 2 2" xfId="28764"/>
    <cellStyle name="Note 22 2 2 3 4 2 3" xfId="33594"/>
    <cellStyle name="Note 22 2 2 3 4 2 4" xfId="39070"/>
    <cellStyle name="Note 22 2 2 3 4 2 5" xfId="17005"/>
    <cellStyle name="Note 22 2 2 3 4 3" xfId="9631"/>
    <cellStyle name="Note 22 2 2 3 4 3 2" xfId="42385"/>
    <cellStyle name="Note 22 2 2 3 4 3 3" xfId="26241"/>
    <cellStyle name="Note 22 2 2 3 4 4" xfId="7306"/>
    <cellStyle name="Note 22 2 2 3 4 4 2" xfId="40001"/>
    <cellStyle name="Note 22 2 2 3 4 4 3" xfId="23925"/>
    <cellStyle name="Note 22 2 2 3 4 5" xfId="5512"/>
    <cellStyle name="Note 22 2 2 3 4 5 2" xfId="22284"/>
    <cellStyle name="Note 22 2 2 3 4 6" xfId="20141"/>
    <cellStyle name="Note 22 2 2 3 4 7" xfId="31067"/>
    <cellStyle name="Note 22 2 2 3 4 8" xfId="36473"/>
    <cellStyle name="Note 22 2 2 3 4 9" xfId="14482"/>
    <cellStyle name="Note 22 2 2 3 5" xfId="2344"/>
    <cellStyle name="Note 22 2 2 3 5 2" xfId="11714"/>
    <cellStyle name="Note 22 2 2 3 5 2 2" xfId="28321"/>
    <cellStyle name="Note 22 2 2 3 5 2 3" xfId="33151"/>
    <cellStyle name="Note 22 2 2 3 5 2 4" xfId="38627"/>
    <cellStyle name="Note 22 2 2 3 5 2 5" xfId="16562"/>
    <cellStyle name="Note 22 2 2 3 5 3" xfId="10059"/>
    <cellStyle name="Note 22 2 2 3 5 3 2" xfId="42813"/>
    <cellStyle name="Note 22 2 2 3 5 3 3" xfId="26669"/>
    <cellStyle name="Note 22 2 2 3 5 4" xfId="4926"/>
    <cellStyle name="Note 22 2 2 3 5 4 2" xfId="21840"/>
    <cellStyle name="Note 22 2 2 3 5 5" xfId="19697"/>
    <cellStyle name="Note 22 2 2 3 5 6" xfId="31495"/>
    <cellStyle name="Note 22 2 2 3 5 7" xfId="36905"/>
    <cellStyle name="Note 22 2 2 3 5 8" xfId="14910"/>
    <cellStyle name="Note 22 2 2 3 6" xfId="1854"/>
    <cellStyle name="Note 22 2 2 3 6 2" xfId="11280"/>
    <cellStyle name="Note 22 2 2 3 6 2 2" xfId="27887"/>
    <cellStyle name="Note 22 2 2 3 6 3" xfId="19213"/>
    <cellStyle name="Note 22 2 2 3 6 4" xfId="32719"/>
    <cellStyle name="Note 22 2 2 3 6 5" xfId="38195"/>
    <cellStyle name="Note 22 2 2 3 6 6" xfId="16128"/>
    <cellStyle name="Note 22 2 2 3 7" xfId="8468"/>
    <cellStyle name="Note 22 2 2 3 7 2" xfId="41565"/>
    <cellStyle name="Note 22 2 2 3 7 3" xfId="25084"/>
    <cellStyle name="Note 22 2 2 3 8" xfId="6862"/>
    <cellStyle name="Note 22 2 2 3 8 2" xfId="34936"/>
    <cellStyle name="Note 22 2 2 3 8 3" xfId="23483"/>
    <cellStyle name="Note 22 2 2 3 9" xfId="4439"/>
    <cellStyle name="Note 22 2 2 3 9 2" xfId="21354"/>
    <cellStyle name="Note 22 2 2 4" xfId="2343"/>
    <cellStyle name="Note 22 2 2 4 2" xfId="11713"/>
    <cellStyle name="Note 22 2 2 4 2 2" xfId="28320"/>
    <cellStyle name="Note 22 2 2 4 2 3" xfId="33150"/>
    <cellStyle name="Note 22 2 2 4 2 4" xfId="38626"/>
    <cellStyle name="Note 22 2 2 4 2 5" xfId="16561"/>
    <cellStyle name="Note 22 2 2 4 3" xfId="10058"/>
    <cellStyle name="Note 22 2 2 4 3 2" xfId="42812"/>
    <cellStyle name="Note 22 2 2 4 3 3" xfId="26668"/>
    <cellStyle name="Note 22 2 2 4 4" xfId="4925"/>
    <cellStyle name="Note 22 2 2 4 4 2" xfId="21839"/>
    <cellStyle name="Note 22 2 2 4 5" xfId="19696"/>
    <cellStyle name="Note 22 2 2 4 6" xfId="31494"/>
    <cellStyle name="Note 22 2 2 4 7" xfId="36904"/>
    <cellStyle name="Note 22 2 2 4 8" xfId="14909"/>
    <cellStyle name="Note 22 2 2 5" xfId="6861"/>
    <cellStyle name="Note 22 2 2 5 2" xfId="40100"/>
    <cellStyle name="Note 22 2 2 5 3" xfId="23482"/>
    <cellStyle name="Note 22 2 3" xfId="696"/>
    <cellStyle name="Note 22 2 3 10" xfId="18231"/>
    <cellStyle name="Note 22 2 3 11" xfId="29922"/>
    <cellStyle name="Note 22 2 3 12" xfId="34967"/>
    <cellStyle name="Note 22 2 3 13" xfId="13320"/>
    <cellStyle name="Note 22 2 3 2" xfId="1362"/>
    <cellStyle name="Note 22 2 3 2 10" xfId="13704"/>
    <cellStyle name="Note 22 2 3 2 2" xfId="3319"/>
    <cellStyle name="Note 22 2 3 2 2 2" xfId="10518"/>
    <cellStyle name="Note 22 2 3 2 2 2 2" xfId="27126"/>
    <cellStyle name="Note 22 2 3 2 2 3" xfId="20526"/>
    <cellStyle name="Note 22 2 3 2 2 4" xfId="31951"/>
    <cellStyle name="Note 22 2 3 2 2 5" xfId="37424"/>
    <cellStyle name="Note 22 2 3 2 2 6" xfId="15367"/>
    <cellStyle name="Note 22 2 3 2 3" xfId="12542"/>
    <cellStyle name="Note 22 2 3 2 3 2" xfId="29149"/>
    <cellStyle name="Note 22 2 3 2 3 3" xfId="33979"/>
    <cellStyle name="Note 22 2 3 2 3 4" xfId="39455"/>
    <cellStyle name="Note 22 2 3 2 3 5" xfId="17390"/>
    <cellStyle name="Note 22 2 3 2 4" xfId="8853"/>
    <cellStyle name="Note 22 2 3 2 4 2" xfId="41309"/>
    <cellStyle name="Note 22 2 3 2 4 3" xfId="25469"/>
    <cellStyle name="Note 22 2 3 2 5" xfId="7691"/>
    <cellStyle name="Note 22 2 3 2 5 2" xfId="41983"/>
    <cellStyle name="Note 22 2 3 2 5 3" xfId="24310"/>
    <cellStyle name="Note 22 2 3 2 6" xfId="5898"/>
    <cellStyle name="Note 22 2 3 2 6 2" xfId="22669"/>
    <cellStyle name="Note 22 2 3 2 7" xfId="18725"/>
    <cellStyle name="Note 22 2 3 2 8" xfId="30304"/>
    <cellStyle name="Note 22 2 3 2 9" xfId="35636"/>
    <cellStyle name="Note 22 2 3 3" xfId="3830"/>
    <cellStyle name="Note 22 2 3 3 10" xfId="14083"/>
    <cellStyle name="Note 22 2 3 3 2" xfId="10898"/>
    <cellStyle name="Note 22 2 3 3 2 2" xfId="27505"/>
    <cellStyle name="Note 22 2 3 3 2 3" xfId="32330"/>
    <cellStyle name="Note 22 2 3 3 2 4" xfId="37803"/>
    <cellStyle name="Note 22 2 3 3 2 5" xfId="15746"/>
    <cellStyle name="Note 22 2 3 3 3" xfId="12921"/>
    <cellStyle name="Note 22 2 3 3 3 2" xfId="29528"/>
    <cellStyle name="Note 22 2 3 3 3 3" xfId="34358"/>
    <cellStyle name="Note 22 2 3 3 3 4" xfId="39834"/>
    <cellStyle name="Note 22 2 3 3 3 5" xfId="17769"/>
    <cellStyle name="Note 22 2 3 3 4" xfId="9232"/>
    <cellStyle name="Note 22 2 3 3 4 2" xfId="40724"/>
    <cellStyle name="Note 22 2 3 3 4 3" xfId="25848"/>
    <cellStyle name="Note 22 2 3 3 5" xfId="8070"/>
    <cellStyle name="Note 22 2 3 3 5 2" xfId="40480"/>
    <cellStyle name="Note 22 2 3 3 5 3" xfId="24689"/>
    <cellStyle name="Note 22 2 3 3 6" xfId="6409"/>
    <cellStyle name="Note 22 2 3 3 6 2" xfId="23048"/>
    <cellStyle name="Note 22 2 3 3 7" xfId="20906"/>
    <cellStyle name="Note 22 2 3 3 8" xfId="30683"/>
    <cellStyle name="Note 22 2 3 3 9" xfId="36088"/>
    <cellStyle name="Note 22 2 3 4" xfId="2932"/>
    <cellStyle name="Note 22 2 3 4 2" xfId="12158"/>
    <cellStyle name="Note 22 2 3 4 2 2" xfId="28765"/>
    <cellStyle name="Note 22 2 3 4 2 3" xfId="33595"/>
    <cellStyle name="Note 22 2 3 4 2 4" xfId="39071"/>
    <cellStyle name="Note 22 2 3 4 2 5" xfId="17006"/>
    <cellStyle name="Note 22 2 3 4 3" xfId="9632"/>
    <cellStyle name="Note 22 2 3 4 3 2" xfId="42386"/>
    <cellStyle name="Note 22 2 3 4 3 3" xfId="26242"/>
    <cellStyle name="Note 22 2 3 4 4" xfId="7307"/>
    <cellStyle name="Note 22 2 3 4 4 2" xfId="41172"/>
    <cellStyle name="Note 22 2 3 4 4 3" xfId="23926"/>
    <cellStyle name="Note 22 2 3 4 5" xfId="5513"/>
    <cellStyle name="Note 22 2 3 4 5 2" xfId="22285"/>
    <cellStyle name="Note 22 2 3 4 6" xfId="20142"/>
    <cellStyle name="Note 22 2 3 4 7" xfId="31068"/>
    <cellStyle name="Note 22 2 3 4 8" xfId="36474"/>
    <cellStyle name="Note 22 2 3 4 9" xfId="14483"/>
    <cellStyle name="Note 22 2 3 5" xfId="2345"/>
    <cellStyle name="Note 22 2 3 5 2" xfId="11715"/>
    <cellStyle name="Note 22 2 3 5 2 2" xfId="28322"/>
    <cellStyle name="Note 22 2 3 5 2 3" xfId="33152"/>
    <cellStyle name="Note 22 2 3 5 2 4" xfId="38628"/>
    <cellStyle name="Note 22 2 3 5 2 5" xfId="16563"/>
    <cellStyle name="Note 22 2 3 5 3" xfId="10060"/>
    <cellStyle name="Note 22 2 3 5 3 2" xfId="42814"/>
    <cellStyle name="Note 22 2 3 5 3 3" xfId="26670"/>
    <cellStyle name="Note 22 2 3 5 4" xfId="4927"/>
    <cellStyle name="Note 22 2 3 5 4 2" xfId="21841"/>
    <cellStyle name="Note 22 2 3 5 5" xfId="19698"/>
    <cellStyle name="Note 22 2 3 5 6" xfId="31496"/>
    <cellStyle name="Note 22 2 3 5 7" xfId="36906"/>
    <cellStyle name="Note 22 2 3 5 8" xfId="14911"/>
    <cellStyle name="Note 22 2 3 6" xfId="1855"/>
    <cellStyle name="Note 22 2 3 6 2" xfId="11281"/>
    <cellStyle name="Note 22 2 3 6 2 2" xfId="27888"/>
    <cellStyle name="Note 22 2 3 6 3" xfId="19214"/>
    <cellStyle name="Note 22 2 3 6 4" xfId="32720"/>
    <cellStyle name="Note 22 2 3 6 5" xfId="38196"/>
    <cellStyle name="Note 22 2 3 6 6" xfId="16129"/>
    <cellStyle name="Note 22 2 3 7" xfId="8469"/>
    <cellStyle name="Note 22 2 3 7 2" xfId="35310"/>
    <cellStyle name="Note 22 2 3 7 3" xfId="25085"/>
    <cellStyle name="Note 22 2 3 8" xfId="6863"/>
    <cellStyle name="Note 22 2 3 8 2" xfId="41199"/>
    <cellStyle name="Note 22 2 3 8 3" xfId="23484"/>
    <cellStyle name="Note 22 2 3 9" xfId="4440"/>
    <cellStyle name="Note 22 2 3 9 2" xfId="21355"/>
    <cellStyle name="Note 22 2 4" xfId="1360"/>
    <cellStyle name="Note 22 2 4 2" xfId="18723"/>
    <cellStyle name="Note 22 2 5" xfId="1853"/>
    <cellStyle name="Note 22 2 5 2" xfId="19212"/>
    <cellStyle name="Note 22 2 6" xfId="4438"/>
    <cellStyle name="Note 22 2 6 2" xfId="21353"/>
    <cellStyle name="Note 22 2 7" xfId="18229"/>
    <cellStyle name="Note 22 3" xfId="697"/>
    <cellStyle name="Note 22 3 2" xfId="698"/>
    <cellStyle name="Note 22 3 2 2" xfId="699"/>
    <cellStyle name="Note 22 3 2 3" xfId="700"/>
    <cellStyle name="Note 22 3 2 3 10" xfId="18233"/>
    <cellStyle name="Note 22 3 2 3 11" xfId="29923"/>
    <cellStyle name="Note 22 3 2 3 12" xfId="34970"/>
    <cellStyle name="Note 22 3 2 3 13" xfId="13321"/>
    <cellStyle name="Note 22 3 2 3 2" xfId="1364"/>
    <cellStyle name="Note 22 3 2 3 2 10" xfId="13705"/>
    <cellStyle name="Note 22 3 2 3 2 2" xfId="3320"/>
    <cellStyle name="Note 22 3 2 3 2 2 2" xfId="10519"/>
    <cellStyle name="Note 22 3 2 3 2 2 2 2" xfId="27127"/>
    <cellStyle name="Note 22 3 2 3 2 2 3" xfId="20527"/>
    <cellStyle name="Note 22 3 2 3 2 2 4" xfId="31952"/>
    <cellStyle name="Note 22 3 2 3 2 2 5" xfId="37425"/>
    <cellStyle name="Note 22 3 2 3 2 2 6" xfId="15368"/>
    <cellStyle name="Note 22 3 2 3 2 3" xfId="12543"/>
    <cellStyle name="Note 22 3 2 3 2 3 2" xfId="29150"/>
    <cellStyle name="Note 22 3 2 3 2 3 3" xfId="33980"/>
    <cellStyle name="Note 22 3 2 3 2 3 4" xfId="39456"/>
    <cellStyle name="Note 22 3 2 3 2 3 5" xfId="17391"/>
    <cellStyle name="Note 22 3 2 3 2 4" xfId="8854"/>
    <cellStyle name="Note 22 3 2 3 2 4 2" xfId="41146"/>
    <cellStyle name="Note 22 3 2 3 2 4 3" xfId="25470"/>
    <cellStyle name="Note 22 3 2 3 2 5" xfId="7692"/>
    <cellStyle name="Note 22 3 2 3 2 5 2" xfId="41109"/>
    <cellStyle name="Note 22 3 2 3 2 5 3" xfId="24311"/>
    <cellStyle name="Note 22 3 2 3 2 6" xfId="5899"/>
    <cellStyle name="Note 22 3 2 3 2 6 2" xfId="22670"/>
    <cellStyle name="Note 22 3 2 3 2 7" xfId="18727"/>
    <cellStyle name="Note 22 3 2 3 2 8" xfId="30305"/>
    <cellStyle name="Note 22 3 2 3 2 9" xfId="35637"/>
    <cellStyle name="Note 22 3 2 3 3" xfId="3831"/>
    <cellStyle name="Note 22 3 2 3 3 10" xfId="14084"/>
    <cellStyle name="Note 22 3 2 3 3 2" xfId="10899"/>
    <cellStyle name="Note 22 3 2 3 3 2 2" xfId="27506"/>
    <cellStyle name="Note 22 3 2 3 3 2 3" xfId="32331"/>
    <cellStyle name="Note 22 3 2 3 3 2 4" xfId="37804"/>
    <cellStyle name="Note 22 3 2 3 3 2 5" xfId="15747"/>
    <cellStyle name="Note 22 3 2 3 3 3" xfId="12922"/>
    <cellStyle name="Note 22 3 2 3 3 3 2" xfId="29529"/>
    <cellStyle name="Note 22 3 2 3 3 3 3" xfId="34359"/>
    <cellStyle name="Note 22 3 2 3 3 3 4" xfId="39835"/>
    <cellStyle name="Note 22 3 2 3 3 3 5" xfId="17770"/>
    <cellStyle name="Note 22 3 2 3 3 4" xfId="9233"/>
    <cellStyle name="Note 22 3 2 3 3 4 2" xfId="40014"/>
    <cellStyle name="Note 22 3 2 3 3 4 3" xfId="25849"/>
    <cellStyle name="Note 22 3 2 3 3 5" xfId="8071"/>
    <cellStyle name="Note 22 3 2 3 3 5 2" xfId="40127"/>
    <cellStyle name="Note 22 3 2 3 3 5 3" xfId="24690"/>
    <cellStyle name="Note 22 3 2 3 3 6" xfId="6410"/>
    <cellStyle name="Note 22 3 2 3 3 6 2" xfId="23049"/>
    <cellStyle name="Note 22 3 2 3 3 7" xfId="20907"/>
    <cellStyle name="Note 22 3 2 3 3 8" xfId="30684"/>
    <cellStyle name="Note 22 3 2 3 3 9" xfId="36089"/>
    <cellStyle name="Note 22 3 2 3 4" xfId="2933"/>
    <cellStyle name="Note 22 3 2 3 4 2" xfId="12159"/>
    <cellStyle name="Note 22 3 2 3 4 2 2" xfId="28766"/>
    <cellStyle name="Note 22 3 2 3 4 2 3" xfId="33596"/>
    <cellStyle name="Note 22 3 2 3 4 2 4" xfId="39072"/>
    <cellStyle name="Note 22 3 2 3 4 2 5" xfId="17007"/>
    <cellStyle name="Note 22 3 2 3 4 3" xfId="9633"/>
    <cellStyle name="Note 22 3 2 3 4 3 2" xfId="42387"/>
    <cellStyle name="Note 22 3 2 3 4 3 3" xfId="26243"/>
    <cellStyle name="Note 22 3 2 3 4 4" xfId="7308"/>
    <cellStyle name="Note 22 3 2 3 4 4 2" xfId="40635"/>
    <cellStyle name="Note 22 3 2 3 4 4 3" xfId="23927"/>
    <cellStyle name="Note 22 3 2 3 4 5" xfId="5514"/>
    <cellStyle name="Note 22 3 2 3 4 5 2" xfId="22286"/>
    <cellStyle name="Note 22 3 2 3 4 6" xfId="20143"/>
    <cellStyle name="Note 22 3 2 3 4 7" xfId="31069"/>
    <cellStyle name="Note 22 3 2 3 4 8" xfId="36475"/>
    <cellStyle name="Note 22 3 2 3 4 9" xfId="14484"/>
    <cellStyle name="Note 22 3 2 3 5" xfId="2347"/>
    <cellStyle name="Note 22 3 2 3 5 2" xfId="11717"/>
    <cellStyle name="Note 22 3 2 3 5 2 2" xfId="28324"/>
    <cellStyle name="Note 22 3 2 3 5 2 3" xfId="33154"/>
    <cellStyle name="Note 22 3 2 3 5 2 4" xfId="38630"/>
    <cellStyle name="Note 22 3 2 3 5 2 5" xfId="16565"/>
    <cellStyle name="Note 22 3 2 3 5 3" xfId="10062"/>
    <cellStyle name="Note 22 3 2 3 5 3 2" xfId="42816"/>
    <cellStyle name="Note 22 3 2 3 5 3 3" xfId="26672"/>
    <cellStyle name="Note 22 3 2 3 5 4" xfId="4929"/>
    <cellStyle name="Note 22 3 2 3 5 4 2" xfId="21843"/>
    <cellStyle name="Note 22 3 2 3 5 5" xfId="19700"/>
    <cellStyle name="Note 22 3 2 3 5 6" xfId="31498"/>
    <cellStyle name="Note 22 3 2 3 5 7" xfId="36908"/>
    <cellStyle name="Note 22 3 2 3 5 8" xfId="14913"/>
    <cellStyle name="Note 22 3 2 3 6" xfId="1857"/>
    <cellStyle name="Note 22 3 2 3 6 2" xfId="11282"/>
    <cellStyle name="Note 22 3 2 3 6 2 2" xfId="27889"/>
    <cellStyle name="Note 22 3 2 3 6 3" xfId="19216"/>
    <cellStyle name="Note 22 3 2 3 6 4" xfId="32721"/>
    <cellStyle name="Note 22 3 2 3 6 5" xfId="38197"/>
    <cellStyle name="Note 22 3 2 3 6 6" xfId="16130"/>
    <cellStyle name="Note 22 3 2 3 7" xfId="8470"/>
    <cellStyle name="Note 22 3 2 3 7 2" xfId="35120"/>
    <cellStyle name="Note 22 3 2 3 7 3" xfId="25086"/>
    <cellStyle name="Note 22 3 2 3 8" xfId="6865"/>
    <cellStyle name="Note 22 3 2 3 8 2" xfId="37927"/>
    <cellStyle name="Note 22 3 2 3 8 3" xfId="23486"/>
    <cellStyle name="Note 22 3 2 3 9" xfId="4442"/>
    <cellStyle name="Note 22 3 2 3 9 2" xfId="21357"/>
    <cellStyle name="Note 22 3 2 4" xfId="2346"/>
    <cellStyle name="Note 22 3 2 4 2" xfId="11716"/>
    <cellStyle name="Note 22 3 2 4 2 2" xfId="28323"/>
    <cellStyle name="Note 22 3 2 4 2 3" xfId="33153"/>
    <cellStyle name="Note 22 3 2 4 2 4" xfId="38629"/>
    <cellStyle name="Note 22 3 2 4 2 5" xfId="16564"/>
    <cellStyle name="Note 22 3 2 4 3" xfId="10061"/>
    <cellStyle name="Note 22 3 2 4 3 2" xfId="42815"/>
    <cellStyle name="Note 22 3 2 4 3 3" xfId="26671"/>
    <cellStyle name="Note 22 3 2 4 4" xfId="4928"/>
    <cellStyle name="Note 22 3 2 4 4 2" xfId="21842"/>
    <cellStyle name="Note 22 3 2 4 5" xfId="19699"/>
    <cellStyle name="Note 22 3 2 4 6" xfId="31497"/>
    <cellStyle name="Note 22 3 2 4 7" xfId="36907"/>
    <cellStyle name="Note 22 3 2 4 8" xfId="14912"/>
    <cellStyle name="Note 22 3 2 5" xfId="6864"/>
    <cellStyle name="Note 22 3 2 5 2" xfId="41497"/>
    <cellStyle name="Note 22 3 2 5 3" xfId="23485"/>
    <cellStyle name="Note 22 3 3" xfId="701"/>
    <cellStyle name="Note 22 3 3 10" xfId="18234"/>
    <cellStyle name="Note 22 3 3 11" xfId="29924"/>
    <cellStyle name="Note 22 3 3 12" xfId="34971"/>
    <cellStyle name="Note 22 3 3 13" xfId="13322"/>
    <cellStyle name="Note 22 3 3 2" xfId="1365"/>
    <cellStyle name="Note 22 3 3 2 10" xfId="13706"/>
    <cellStyle name="Note 22 3 3 2 2" xfId="3321"/>
    <cellStyle name="Note 22 3 3 2 2 2" xfId="10520"/>
    <cellStyle name="Note 22 3 3 2 2 2 2" xfId="27128"/>
    <cellStyle name="Note 22 3 3 2 2 3" xfId="20528"/>
    <cellStyle name="Note 22 3 3 2 2 4" xfId="31953"/>
    <cellStyle name="Note 22 3 3 2 2 5" xfId="37426"/>
    <cellStyle name="Note 22 3 3 2 2 6" xfId="15369"/>
    <cellStyle name="Note 22 3 3 2 3" xfId="12544"/>
    <cellStyle name="Note 22 3 3 2 3 2" xfId="29151"/>
    <cellStyle name="Note 22 3 3 2 3 3" xfId="33981"/>
    <cellStyle name="Note 22 3 3 2 3 4" xfId="39457"/>
    <cellStyle name="Note 22 3 3 2 3 5" xfId="17392"/>
    <cellStyle name="Note 22 3 3 2 4" xfId="8855"/>
    <cellStyle name="Note 22 3 3 2 4 2" xfId="35195"/>
    <cellStyle name="Note 22 3 3 2 4 3" xfId="25471"/>
    <cellStyle name="Note 22 3 3 2 5" xfId="7693"/>
    <cellStyle name="Note 22 3 3 2 5 2" xfId="35018"/>
    <cellStyle name="Note 22 3 3 2 5 3" xfId="24312"/>
    <cellStyle name="Note 22 3 3 2 6" xfId="5900"/>
    <cellStyle name="Note 22 3 3 2 6 2" xfId="22671"/>
    <cellStyle name="Note 22 3 3 2 7" xfId="18728"/>
    <cellStyle name="Note 22 3 3 2 8" xfId="30306"/>
    <cellStyle name="Note 22 3 3 2 9" xfId="35638"/>
    <cellStyle name="Note 22 3 3 3" xfId="3832"/>
    <cellStyle name="Note 22 3 3 3 10" xfId="14085"/>
    <cellStyle name="Note 22 3 3 3 2" xfId="10900"/>
    <cellStyle name="Note 22 3 3 3 2 2" xfId="27507"/>
    <cellStyle name="Note 22 3 3 3 2 3" xfId="32332"/>
    <cellStyle name="Note 22 3 3 3 2 4" xfId="37805"/>
    <cellStyle name="Note 22 3 3 3 2 5" xfId="15748"/>
    <cellStyle name="Note 22 3 3 3 3" xfId="12923"/>
    <cellStyle name="Note 22 3 3 3 3 2" xfId="29530"/>
    <cellStyle name="Note 22 3 3 3 3 3" xfId="34360"/>
    <cellStyle name="Note 22 3 3 3 3 4" xfId="39836"/>
    <cellStyle name="Note 22 3 3 3 3 5" xfId="17771"/>
    <cellStyle name="Note 22 3 3 3 4" xfId="9234"/>
    <cellStyle name="Note 22 3 3 3 4 2" xfId="41917"/>
    <cellStyle name="Note 22 3 3 3 4 3" xfId="25850"/>
    <cellStyle name="Note 22 3 3 3 5" xfId="8072"/>
    <cellStyle name="Note 22 3 3 3 5 2" xfId="41520"/>
    <cellStyle name="Note 22 3 3 3 5 3" xfId="24691"/>
    <cellStyle name="Note 22 3 3 3 6" xfId="6411"/>
    <cellStyle name="Note 22 3 3 3 6 2" xfId="23050"/>
    <cellStyle name="Note 22 3 3 3 7" xfId="20908"/>
    <cellStyle name="Note 22 3 3 3 8" xfId="30685"/>
    <cellStyle name="Note 22 3 3 3 9" xfId="36090"/>
    <cellStyle name="Note 22 3 3 4" xfId="2934"/>
    <cellStyle name="Note 22 3 3 4 2" xfId="12160"/>
    <cellStyle name="Note 22 3 3 4 2 2" xfId="28767"/>
    <cellStyle name="Note 22 3 3 4 2 3" xfId="33597"/>
    <cellStyle name="Note 22 3 3 4 2 4" xfId="39073"/>
    <cellStyle name="Note 22 3 3 4 2 5" xfId="17008"/>
    <cellStyle name="Note 22 3 3 4 3" xfId="9634"/>
    <cellStyle name="Note 22 3 3 4 3 2" xfId="42388"/>
    <cellStyle name="Note 22 3 3 4 3 3" xfId="26244"/>
    <cellStyle name="Note 22 3 3 4 4" xfId="7309"/>
    <cellStyle name="Note 22 3 3 4 4 2" xfId="35290"/>
    <cellStyle name="Note 22 3 3 4 4 3" xfId="23928"/>
    <cellStyle name="Note 22 3 3 4 5" xfId="5515"/>
    <cellStyle name="Note 22 3 3 4 5 2" xfId="22287"/>
    <cellStyle name="Note 22 3 3 4 6" xfId="20144"/>
    <cellStyle name="Note 22 3 3 4 7" xfId="31070"/>
    <cellStyle name="Note 22 3 3 4 8" xfId="36476"/>
    <cellStyle name="Note 22 3 3 4 9" xfId="14485"/>
    <cellStyle name="Note 22 3 3 5" xfId="2348"/>
    <cellStyle name="Note 22 3 3 5 2" xfId="11718"/>
    <cellStyle name="Note 22 3 3 5 2 2" xfId="28325"/>
    <cellStyle name="Note 22 3 3 5 2 3" xfId="33155"/>
    <cellStyle name="Note 22 3 3 5 2 4" xfId="38631"/>
    <cellStyle name="Note 22 3 3 5 2 5" xfId="16566"/>
    <cellStyle name="Note 22 3 3 5 3" xfId="10063"/>
    <cellStyle name="Note 22 3 3 5 3 2" xfId="42817"/>
    <cellStyle name="Note 22 3 3 5 3 3" xfId="26673"/>
    <cellStyle name="Note 22 3 3 5 4" xfId="4930"/>
    <cellStyle name="Note 22 3 3 5 4 2" xfId="21844"/>
    <cellStyle name="Note 22 3 3 5 5" xfId="19701"/>
    <cellStyle name="Note 22 3 3 5 6" xfId="31499"/>
    <cellStyle name="Note 22 3 3 5 7" xfId="36909"/>
    <cellStyle name="Note 22 3 3 5 8" xfId="14914"/>
    <cellStyle name="Note 22 3 3 6" xfId="1858"/>
    <cellStyle name="Note 22 3 3 6 2" xfId="11283"/>
    <cellStyle name="Note 22 3 3 6 2 2" xfId="27890"/>
    <cellStyle name="Note 22 3 3 6 3" xfId="19217"/>
    <cellStyle name="Note 22 3 3 6 4" xfId="32722"/>
    <cellStyle name="Note 22 3 3 6 5" xfId="38198"/>
    <cellStyle name="Note 22 3 3 6 6" xfId="16131"/>
    <cellStyle name="Note 22 3 3 7" xfId="8471"/>
    <cellStyle name="Note 22 3 3 7 2" xfId="40261"/>
    <cellStyle name="Note 22 3 3 7 3" xfId="25087"/>
    <cellStyle name="Note 22 3 3 8" xfId="6866"/>
    <cellStyle name="Note 22 3 3 8 2" xfId="40894"/>
    <cellStyle name="Note 22 3 3 8 3" xfId="23487"/>
    <cellStyle name="Note 22 3 3 9" xfId="4443"/>
    <cellStyle name="Note 22 3 3 9 2" xfId="21358"/>
    <cellStyle name="Note 22 3 4" xfId="1363"/>
    <cellStyle name="Note 22 3 4 2" xfId="18726"/>
    <cellStyle name="Note 22 3 5" xfId="1856"/>
    <cellStyle name="Note 22 3 5 2" xfId="19215"/>
    <cellStyle name="Note 22 3 6" xfId="4441"/>
    <cellStyle name="Note 22 3 6 2" xfId="21356"/>
    <cellStyle name="Note 22 3 7" xfId="18232"/>
    <cellStyle name="Note 22 4" xfId="702"/>
    <cellStyle name="Note 22 4 2" xfId="703"/>
    <cellStyle name="Note 22 4 3" xfId="704"/>
    <cellStyle name="Note 22 4 3 10" xfId="18235"/>
    <cellStyle name="Note 22 4 3 11" xfId="29925"/>
    <cellStyle name="Note 22 4 3 12" xfId="34972"/>
    <cellStyle name="Note 22 4 3 13" xfId="13323"/>
    <cellStyle name="Note 22 4 3 2" xfId="1366"/>
    <cellStyle name="Note 22 4 3 2 10" xfId="13707"/>
    <cellStyle name="Note 22 4 3 2 2" xfId="3322"/>
    <cellStyle name="Note 22 4 3 2 2 2" xfId="10521"/>
    <cellStyle name="Note 22 4 3 2 2 2 2" xfId="27129"/>
    <cellStyle name="Note 22 4 3 2 2 3" xfId="20529"/>
    <cellStyle name="Note 22 4 3 2 2 4" xfId="31954"/>
    <cellStyle name="Note 22 4 3 2 2 5" xfId="37427"/>
    <cellStyle name="Note 22 4 3 2 2 6" xfId="15370"/>
    <cellStyle name="Note 22 4 3 2 3" xfId="12545"/>
    <cellStyle name="Note 22 4 3 2 3 2" xfId="29152"/>
    <cellStyle name="Note 22 4 3 2 3 3" xfId="33982"/>
    <cellStyle name="Note 22 4 3 2 3 4" xfId="39458"/>
    <cellStyle name="Note 22 4 3 2 3 5" xfId="17393"/>
    <cellStyle name="Note 22 4 3 2 4" xfId="8856"/>
    <cellStyle name="Note 22 4 3 2 4 2" xfId="35158"/>
    <cellStyle name="Note 22 4 3 2 4 3" xfId="25472"/>
    <cellStyle name="Note 22 4 3 2 5" xfId="7694"/>
    <cellStyle name="Note 22 4 3 2 5 2" xfId="41447"/>
    <cellStyle name="Note 22 4 3 2 5 3" xfId="24313"/>
    <cellStyle name="Note 22 4 3 2 6" xfId="5901"/>
    <cellStyle name="Note 22 4 3 2 6 2" xfId="22672"/>
    <cellStyle name="Note 22 4 3 2 7" xfId="18729"/>
    <cellStyle name="Note 22 4 3 2 8" xfId="30307"/>
    <cellStyle name="Note 22 4 3 2 9" xfId="35639"/>
    <cellStyle name="Note 22 4 3 3" xfId="3833"/>
    <cellStyle name="Note 22 4 3 3 10" xfId="14086"/>
    <cellStyle name="Note 22 4 3 3 2" xfId="10901"/>
    <cellStyle name="Note 22 4 3 3 2 2" xfId="27508"/>
    <cellStyle name="Note 22 4 3 3 2 3" xfId="32333"/>
    <cellStyle name="Note 22 4 3 3 2 4" xfId="37806"/>
    <cellStyle name="Note 22 4 3 3 2 5" xfId="15749"/>
    <cellStyle name="Note 22 4 3 3 3" xfId="12924"/>
    <cellStyle name="Note 22 4 3 3 3 2" xfId="29531"/>
    <cellStyle name="Note 22 4 3 3 3 3" xfId="34361"/>
    <cellStyle name="Note 22 4 3 3 3 4" xfId="39837"/>
    <cellStyle name="Note 22 4 3 3 3 5" xfId="17772"/>
    <cellStyle name="Note 22 4 3 3 4" xfId="9235"/>
    <cellStyle name="Note 22 4 3 3 4 2" xfId="40539"/>
    <cellStyle name="Note 22 4 3 3 4 3" xfId="25851"/>
    <cellStyle name="Note 22 4 3 3 5" xfId="8073"/>
    <cellStyle name="Note 22 4 3 3 5 2" xfId="40633"/>
    <cellStyle name="Note 22 4 3 3 5 3" xfId="24692"/>
    <cellStyle name="Note 22 4 3 3 6" xfId="6412"/>
    <cellStyle name="Note 22 4 3 3 6 2" xfId="23051"/>
    <cellStyle name="Note 22 4 3 3 7" xfId="20909"/>
    <cellStyle name="Note 22 4 3 3 8" xfId="30686"/>
    <cellStyle name="Note 22 4 3 3 9" xfId="36091"/>
    <cellStyle name="Note 22 4 3 4" xfId="2935"/>
    <cellStyle name="Note 22 4 3 4 2" xfId="12161"/>
    <cellStyle name="Note 22 4 3 4 2 2" xfId="28768"/>
    <cellStyle name="Note 22 4 3 4 2 3" xfId="33598"/>
    <cellStyle name="Note 22 4 3 4 2 4" xfId="39074"/>
    <cellStyle name="Note 22 4 3 4 2 5" xfId="17009"/>
    <cellStyle name="Note 22 4 3 4 3" xfId="9635"/>
    <cellStyle name="Note 22 4 3 4 3 2" xfId="42389"/>
    <cellStyle name="Note 22 4 3 4 3 3" xfId="26245"/>
    <cellStyle name="Note 22 4 3 4 4" xfId="7310"/>
    <cellStyle name="Note 22 4 3 4 4 2" xfId="40015"/>
    <cellStyle name="Note 22 4 3 4 4 3" xfId="23929"/>
    <cellStyle name="Note 22 4 3 4 5" xfId="5516"/>
    <cellStyle name="Note 22 4 3 4 5 2" xfId="22288"/>
    <cellStyle name="Note 22 4 3 4 6" xfId="20145"/>
    <cellStyle name="Note 22 4 3 4 7" xfId="31071"/>
    <cellStyle name="Note 22 4 3 4 8" xfId="36477"/>
    <cellStyle name="Note 22 4 3 4 9" xfId="14486"/>
    <cellStyle name="Note 22 4 3 5" xfId="2350"/>
    <cellStyle name="Note 22 4 3 5 2" xfId="11720"/>
    <cellStyle name="Note 22 4 3 5 2 2" xfId="28327"/>
    <cellStyle name="Note 22 4 3 5 2 3" xfId="33157"/>
    <cellStyle name="Note 22 4 3 5 2 4" xfId="38633"/>
    <cellStyle name="Note 22 4 3 5 2 5" xfId="16568"/>
    <cellStyle name="Note 22 4 3 5 3" xfId="10065"/>
    <cellStyle name="Note 22 4 3 5 3 2" xfId="42819"/>
    <cellStyle name="Note 22 4 3 5 3 3" xfId="26675"/>
    <cellStyle name="Note 22 4 3 5 4" xfId="4932"/>
    <cellStyle name="Note 22 4 3 5 4 2" xfId="21846"/>
    <cellStyle name="Note 22 4 3 5 5" xfId="19703"/>
    <cellStyle name="Note 22 4 3 5 6" xfId="31501"/>
    <cellStyle name="Note 22 4 3 5 7" xfId="36911"/>
    <cellStyle name="Note 22 4 3 5 8" xfId="14916"/>
    <cellStyle name="Note 22 4 3 6" xfId="1859"/>
    <cellStyle name="Note 22 4 3 6 2" xfId="11284"/>
    <cellStyle name="Note 22 4 3 6 2 2" xfId="27891"/>
    <cellStyle name="Note 22 4 3 6 3" xfId="19218"/>
    <cellStyle name="Note 22 4 3 6 4" xfId="32723"/>
    <cellStyle name="Note 22 4 3 6 5" xfId="38199"/>
    <cellStyle name="Note 22 4 3 6 6" xfId="16132"/>
    <cellStyle name="Note 22 4 3 7" xfId="8472"/>
    <cellStyle name="Note 22 4 3 7 2" xfId="40623"/>
    <cellStyle name="Note 22 4 3 7 3" xfId="25088"/>
    <cellStyle name="Note 22 4 3 8" xfId="6868"/>
    <cellStyle name="Note 22 4 3 8 2" xfId="34811"/>
    <cellStyle name="Note 22 4 3 8 3" xfId="23489"/>
    <cellStyle name="Note 22 4 3 9" xfId="4444"/>
    <cellStyle name="Note 22 4 3 9 2" xfId="21359"/>
    <cellStyle name="Note 22 4 4" xfId="2349"/>
    <cellStyle name="Note 22 4 4 2" xfId="11719"/>
    <cellStyle name="Note 22 4 4 2 2" xfId="28326"/>
    <cellStyle name="Note 22 4 4 2 3" xfId="33156"/>
    <cellStyle name="Note 22 4 4 2 4" xfId="38632"/>
    <cellStyle name="Note 22 4 4 2 5" xfId="16567"/>
    <cellStyle name="Note 22 4 4 3" xfId="10064"/>
    <cellStyle name="Note 22 4 4 3 2" xfId="42818"/>
    <cellStyle name="Note 22 4 4 3 3" xfId="26674"/>
    <cellStyle name="Note 22 4 4 4" xfId="4931"/>
    <cellStyle name="Note 22 4 4 4 2" xfId="21845"/>
    <cellStyle name="Note 22 4 4 5" xfId="19702"/>
    <cellStyle name="Note 22 4 4 6" xfId="31500"/>
    <cellStyle name="Note 22 4 4 7" xfId="36910"/>
    <cellStyle name="Note 22 4 4 8" xfId="14915"/>
    <cellStyle name="Note 22 4 5" xfId="6867"/>
    <cellStyle name="Note 22 4 5 2" xfId="40246"/>
    <cellStyle name="Note 22 4 5 3" xfId="23488"/>
    <cellStyle name="Note 22 5" xfId="705"/>
    <cellStyle name="Note 22 5 10" xfId="18236"/>
    <cellStyle name="Note 22 5 11" xfId="29926"/>
    <cellStyle name="Note 22 5 12" xfId="34973"/>
    <cellStyle name="Note 22 5 13" xfId="13324"/>
    <cellStyle name="Note 22 5 2" xfId="1367"/>
    <cellStyle name="Note 22 5 2 10" xfId="13708"/>
    <cellStyle name="Note 22 5 2 2" xfId="3323"/>
    <cellStyle name="Note 22 5 2 2 2" xfId="10522"/>
    <cellStyle name="Note 22 5 2 2 2 2" xfId="27130"/>
    <cellStyle name="Note 22 5 2 2 3" xfId="20530"/>
    <cellStyle name="Note 22 5 2 2 4" xfId="31955"/>
    <cellStyle name="Note 22 5 2 2 5" xfId="37428"/>
    <cellStyle name="Note 22 5 2 2 6" xfId="15371"/>
    <cellStyle name="Note 22 5 2 3" xfId="12546"/>
    <cellStyle name="Note 22 5 2 3 2" xfId="29153"/>
    <cellStyle name="Note 22 5 2 3 3" xfId="33983"/>
    <cellStyle name="Note 22 5 2 3 4" xfId="39459"/>
    <cellStyle name="Note 22 5 2 3 5" xfId="17394"/>
    <cellStyle name="Note 22 5 2 4" xfId="8857"/>
    <cellStyle name="Note 22 5 2 4 2" xfId="40624"/>
    <cellStyle name="Note 22 5 2 4 3" xfId="25473"/>
    <cellStyle name="Note 22 5 2 5" xfId="7695"/>
    <cellStyle name="Note 22 5 2 5 2" xfId="40003"/>
    <cellStyle name="Note 22 5 2 5 3" xfId="24314"/>
    <cellStyle name="Note 22 5 2 6" xfId="5902"/>
    <cellStyle name="Note 22 5 2 6 2" xfId="22673"/>
    <cellStyle name="Note 22 5 2 7" xfId="18730"/>
    <cellStyle name="Note 22 5 2 8" xfId="30308"/>
    <cellStyle name="Note 22 5 2 9" xfId="35640"/>
    <cellStyle name="Note 22 5 3" xfId="3834"/>
    <cellStyle name="Note 22 5 3 10" xfId="14087"/>
    <cellStyle name="Note 22 5 3 2" xfId="10902"/>
    <cellStyle name="Note 22 5 3 2 2" xfId="27509"/>
    <cellStyle name="Note 22 5 3 2 3" xfId="32334"/>
    <cellStyle name="Note 22 5 3 2 4" xfId="37807"/>
    <cellStyle name="Note 22 5 3 2 5" xfId="15750"/>
    <cellStyle name="Note 22 5 3 3" xfId="12925"/>
    <cellStyle name="Note 22 5 3 3 2" xfId="29532"/>
    <cellStyle name="Note 22 5 3 3 3" xfId="34362"/>
    <cellStyle name="Note 22 5 3 3 4" xfId="39838"/>
    <cellStyle name="Note 22 5 3 3 5" xfId="17773"/>
    <cellStyle name="Note 22 5 3 4" xfId="9236"/>
    <cellStyle name="Note 22 5 3 4 2" xfId="41171"/>
    <cellStyle name="Note 22 5 3 4 3" xfId="25852"/>
    <cellStyle name="Note 22 5 3 5" xfId="8074"/>
    <cellStyle name="Note 22 5 3 5 2" xfId="35228"/>
    <cellStyle name="Note 22 5 3 5 3" xfId="24693"/>
    <cellStyle name="Note 22 5 3 6" xfId="6413"/>
    <cellStyle name="Note 22 5 3 6 2" xfId="23052"/>
    <cellStyle name="Note 22 5 3 7" xfId="20910"/>
    <cellStyle name="Note 22 5 3 8" xfId="30687"/>
    <cellStyle name="Note 22 5 3 9" xfId="36092"/>
    <cellStyle name="Note 22 5 4" xfId="2936"/>
    <cellStyle name="Note 22 5 4 2" xfId="12162"/>
    <cellStyle name="Note 22 5 4 2 2" xfId="28769"/>
    <cellStyle name="Note 22 5 4 2 3" xfId="33599"/>
    <cellStyle name="Note 22 5 4 2 4" xfId="39075"/>
    <cellStyle name="Note 22 5 4 2 5" xfId="17010"/>
    <cellStyle name="Note 22 5 4 3" xfId="9636"/>
    <cellStyle name="Note 22 5 4 3 2" xfId="42390"/>
    <cellStyle name="Note 22 5 4 3 3" xfId="26246"/>
    <cellStyle name="Note 22 5 4 4" xfId="7311"/>
    <cellStyle name="Note 22 5 4 4 2" xfId="40328"/>
    <cellStyle name="Note 22 5 4 4 3" xfId="23930"/>
    <cellStyle name="Note 22 5 4 5" xfId="5517"/>
    <cellStyle name="Note 22 5 4 5 2" xfId="22289"/>
    <cellStyle name="Note 22 5 4 6" xfId="20146"/>
    <cellStyle name="Note 22 5 4 7" xfId="31072"/>
    <cellStyle name="Note 22 5 4 8" xfId="36478"/>
    <cellStyle name="Note 22 5 4 9" xfId="14487"/>
    <cellStyle name="Note 22 5 5" xfId="2351"/>
    <cellStyle name="Note 22 5 5 2" xfId="11721"/>
    <cellStyle name="Note 22 5 5 2 2" xfId="28328"/>
    <cellStyle name="Note 22 5 5 2 3" xfId="33158"/>
    <cellStyle name="Note 22 5 5 2 4" xfId="38634"/>
    <cellStyle name="Note 22 5 5 2 5" xfId="16569"/>
    <cellStyle name="Note 22 5 5 3" xfId="10066"/>
    <cellStyle name="Note 22 5 5 3 2" xfId="42820"/>
    <cellStyle name="Note 22 5 5 3 3" xfId="26676"/>
    <cellStyle name="Note 22 5 5 4" xfId="4933"/>
    <cellStyle name="Note 22 5 5 4 2" xfId="21847"/>
    <cellStyle name="Note 22 5 5 5" xfId="19704"/>
    <cellStyle name="Note 22 5 5 6" xfId="31502"/>
    <cellStyle name="Note 22 5 5 7" xfId="36912"/>
    <cellStyle name="Note 22 5 5 8" xfId="14917"/>
    <cellStyle name="Note 22 5 6" xfId="1860"/>
    <cellStyle name="Note 22 5 6 2" xfId="11285"/>
    <cellStyle name="Note 22 5 6 2 2" xfId="27892"/>
    <cellStyle name="Note 22 5 6 3" xfId="19219"/>
    <cellStyle name="Note 22 5 6 4" xfId="32724"/>
    <cellStyle name="Note 22 5 6 5" xfId="38200"/>
    <cellStyle name="Note 22 5 6 6" xfId="16133"/>
    <cellStyle name="Note 22 5 7" xfId="8473"/>
    <cellStyle name="Note 22 5 7 2" xfId="34535"/>
    <cellStyle name="Note 22 5 7 3" xfId="25089"/>
    <cellStyle name="Note 22 5 8" xfId="6869"/>
    <cellStyle name="Note 22 5 8 2" xfId="40552"/>
    <cellStyle name="Note 22 5 8 3" xfId="23490"/>
    <cellStyle name="Note 22 5 9" xfId="4445"/>
    <cellStyle name="Note 22 5 9 2" xfId="21360"/>
    <cellStyle name="Note 22 6" xfId="1359"/>
    <cellStyle name="Note 22 6 2" xfId="18722"/>
    <cellStyle name="Note 22 7" xfId="1852"/>
    <cellStyle name="Note 22 7 2" xfId="19211"/>
    <cellStyle name="Note 22 8" xfId="4437"/>
    <cellStyle name="Note 22 8 2" xfId="21352"/>
    <cellStyle name="Note 22 9" xfId="18228"/>
    <cellStyle name="Note 23" xfId="706"/>
    <cellStyle name="Note 23 2" xfId="707"/>
    <cellStyle name="Note 23 2 2" xfId="708"/>
    <cellStyle name="Note 23 2 2 2" xfId="709"/>
    <cellStyle name="Note 23 2 2 3" xfId="710"/>
    <cellStyle name="Note 23 2 2 3 10" xfId="18239"/>
    <cellStyle name="Note 23 2 2 3 11" xfId="29927"/>
    <cellStyle name="Note 23 2 2 3 12" xfId="34976"/>
    <cellStyle name="Note 23 2 2 3 13" xfId="13325"/>
    <cellStyle name="Note 23 2 2 3 2" xfId="1370"/>
    <cellStyle name="Note 23 2 2 3 2 10" xfId="13709"/>
    <cellStyle name="Note 23 2 2 3 2 2" xfId="3324"/>
    <cellStyle name="Note 23 2 2 3 2 2 2" xfId="10523"/>
    <cellStyle name="Note 23 2 2 3 2 2 2 2" xfId="27131"/>
    <cellStyle name="Note 23 2 2 3 2 2 3" xfId="20531"/>
    <cellStyle name="Note 23 2 2 3 2 2 4" xfId="31956"/>
    <cellStyle name="Note 23 2 2 3 2 2 5" xfId="37429"/>
    <cellStyle name="Note 23 2 2 3 2 2 6" xfId="15372"/>
    <cellStyle name="Note 23 2 2 3 2 3" xfId="12547"/>
    <cellStyle name="Note 23 2 2 3 2 3 2" xfId="29154"/>
    <cellStyle name="Note 23 2 2 3 2 3 3" xfId="33984"/>
    <cellStyle name="Note 23 2 2 3 2 3 4" xfId="39460"/>
    <cellStyle name="Note 23 2 2 3 2 3 5" xfId="17395"/>
    <cellStyle name="Note 23 2 2 3 2 4" xfId="8858"/>
    <cellStyle name="Note 23 2 2 3 2 4 2" xfId="40457"/>
    <cellStyle name="Note 23 2 2 3 2 4 3" xfId="25474"/>
    <cellStyle name="Note 23 2 2 3 2 5" xfId="7696"/>
    <cellStyle name="Note 23 2 2 3 2 5 2" xfId="41438"/>
    <cellStyle name="Note 23 2 2 3 2 5 3" xfId="24315"/>
    <cellStyle name="Note 23 2 2 3 2 6" xfId="5903"/>
    <cellStyle name="Note 23 2 2 3 2 6 2" xfId="22674"/>
    <cellStyle name="Note 23 2 2 3 2 7" xfId="18733"/>
    <cellStyle name="Note 23 2 2 3 2 8" xfId="30309"/>
    <cellStyle name="Note 23 2 2 3 2 9" xfId="35641"/>
    <cellStyle name="Note 23 2 2 3 3" xfId="3835"/>
    <cellStyle name="Note 23 2 2 3 3 10" xfId="14088"/>
    <cellStyle name="Note 23 2 2 3 3 2" xfId="10903"/>
    <cellStyle name="Note 23 2 2 3 3 2 2" xfId="27510"/>
    <cellStyle name="Note 23 2 2 3 3 2 3" xfId="32335"/>
    <cellStyle name="Note 23 2 2 3 3 2 4" xfId="37808"/>
    <cellStyle name="Note 23 2 2 3 3 2 5" xfId="15751"/>
    <cellStyle name="Note 23 2 2 3 3 3" xfId="12926"/>
    <cellStyle name="Note 23 2 2 3 3 3 2" xfId="29533"/>
    <cellStyle name="Note 23 2 2 3 3 3 3" xfId="34363"/>
    <cellStyle name="Note 23 2 2 3 3 3 4" xfId="39839"/>
    <cellStyle name="Note 23 2 2 3 3 3 5" xfId="17774"/>
    <cellStyle name="Note 23 2 2 3 3 4" xfId="9237"/>
    <cellStyle name="Note 23 2 2 3 3 4 2" xfId="41423"/>
    <cellStyle name="Note 23 2 2 3 3 4 3" xfId="25853"/>
    <cellStyle name="Note 23 2 2 3 3 5" xfId="8075"/>
    <cellStyle name="Note 23 2 2 3 3 5 2" xfId="40051"/>
    <cellStyle name="Note 23 2 2 3 3 5 3" xfId="24694"/>
    <cellStyle name="Note 23 2 2 3 3 6" xfId="6414"/>
    <cellStyle name="Note 23 2 2 3 3 6 2" xfId="23053"/>
    <cellStyle name="Note 23 2 2 3 3 7" xfId="20911"/>
    <cellStyle name="Note 23 2 2 3 3 8" xfId="30688"/>
    <cellStyle name="Note 23 2 2 3 3 9" xfId="36093"/>
    <cellStyle name="Note 23 2 2 3 4" xfId="2937"/>
    <cellStyle name="Note 23 2 2 3 4 2" xfId="12163"/>
    <cellStyle name="Note 23 2 2 3 4 2 2" xfId="28770"/>
    <cellStyle name="Note 23 2 2 3 4 2 3" xfId="33600"/>
    <cellStyle name="Note 23 2 2 3 4 2 4" xfId="39076"/>
    <cellStyle name="Note 23 2 2 3 4 2 5" xfId="17011"/>
    <cellStyle name="Note 23 2 2 3 4 3" xfId="9637"/>
    <cellStyle name="Note 23 2 2 3 4 3 2" xfId="42391"/>
    <cellStyle name="Note 23 2 2 3 4 3 3" xfId="26247"/>
    <cellStyle name="Note 23 2 2 3 4 4" xfId="7312"/>
    <cellStyle name="Note 23 2 2 3 4 4 2" xfId="40745"/>
    <cellStyle name="Note 23 2 2 3 4 4 3" xfId="23931"/>
    <cellStyle name="Note 23 2 2 3 4 5" xfId="5518"/>
    <cellStyle name="Note 23 2 2 3 4 5 2" xfId="22290"/>
    <cellStyle name="Note 23 2 2 3 4 6" xfId="20147"/>
    <cellStyle name="Note 23 2 2 3 4 7" xfId="31073"/>
    <cellStyle name="Note 23 2 2 3 4 8" xfId="36479"/>
    <cellStyle name="Note 23 2 2 3 4 9" xfId="14488"/>
    <cellStyle name="Note 23 2 2 3 5" xfId="2353"/>
    <cellStyle name="Note 23 2 2 3 5 2" xfId="11723"/>
    <cellStyle name="Note 23 2 2 3 5 2 2" xfId="28330"/>
    <cellStyle name="Note 23 2 2 3 5 2 3" xfId="33160"/>
    <cellStyle name="Note 23 2 2 3 5 2 4" xfId="38636"/>
    <cellStyle name="Note 23 2 2 3 5 2 5" xfId="16571"/>
    <cellStyle name="Note 23 2 2 3 5 3" xfId="10068"/>
    <cellStyle name="Note 23 2 2 3 5 3 2" xfId="42822"/>
    <cellStyle name="Note 23 2 2 3 5 3 3" xfId="26678"/>
    <cellStyle name="Note 23 2 2 3 5 4" xfId="4935"/>
    <cellStyle name="Note 23 2 2 3 5 4 2" xfId="21849"/>
    <cellStyle name="Note 23 2 2 3 5 5" xfId="19706"/>
    <cellStyle name="Note 23 2 2 3 5 6" xfId="31504"/>
    <cellStyle name="Note 23 2 2 3 5 7" xfId="36914"/>
    <cellStyle name="Note 23 2 2 3 5 8" xfId="14919"/>
    <cellStyle name="Note 23 2 2 3 6" xfId="1863"/>
    <cellStyle name="Note 23 2 2 3 6 2" xfId="11286"/>
    <cellStyle name="Note 23 2 2 3 6 2 2" xfId="27893"/>
    <cellStyle name="Note 23 2 2 3 6 3" xfId="19222"/>
    <cellStyle name="Note 23 2 2 3 6 4" xfId="32725"/>
    <cellStyle name="Note 23 2 2 3 6 5" xfId="38201"/>
    <cellStyle name="Note 23 2 2 3 6 6" xfId="16134"/>
    <cellStyle name="Note 23 2 2 3 7" xfId="8474"/>
    <cellStyle name="Note 23 2 2 3 7 2" xfId="41073"/>
    <cellStyle name="Note 23 2 2 3 7 3" xfId="25090"/>
    <cellStyle name="Note 23 2 2 3 8" xfId="6871"/>
    <cellStyle name="Note 23 2 2 3 8 2" xfId="41303"/>
    <cellStyle name="Note 23 2 2 3 8 3" xfId="23492"/>
    <cellStyle name="Note 23 2 2 3 9" xfId="4448"/>
    <cellStyle name="Note 23 2 2 3 9 2" xfId="21363"/>
    <cellStyle name="Note 23 2 2 4" xfId="2352"/>
    <cellStyle name="Note 23 2 2 4 2" xfId="11722"/>
    <cellStyle name="Note 23 2 2 4 2 2" xfId="28329"/>
    <cellStyle name="Note 23 2 2 4 2 3" xfId="33159"/>
    <cellStyle name="Note 23 2 2 4 2 4" xfId="38635"/>
    <cellStyle name="Note 23 2 2 4 2 5" xfId="16570"/>
    <cellStyle name="Note 23 2 2 4 3" xfId="10067"/>
    <cellStyle name="Note 23 2 2 4 3 2" xfId="42821"/>
    <cellStyle name="Note 23 2 2 4 3 3" xfId="26677"/>
    <cellStyle name="Note 23 2 2 4 4" xfId="4934"/>
    <cellStyle name="Note 23 2 2 4 4 2" xfId="21848"/>
    <cellStyle name="Note 23 2 2 4 5" xfId="19705"/>
    <cellStyle name="Note 23 2 2 4 6" xfId="31503"/>
    <cellStyle name="Note 23 2 2 4 7" xfId="36913"/>
    <cellStyle name="Note 23 2 2 4 8" xfId="14918"/>
    <cellStyle name="Note 23 2 2 5" xfId="6870"/>
    <cellStyle name="Note 23 2 2 5 2" xfId="40676"/>
    <cellStyle name="Note 23 2 2 5 3" xfId="23491"/>
    <cellStyle name="Note 23 2 3" xfId="711"/>
    <cellStyle name="Note 23 2 3 10" xfId="18240"/>
    <cellStyle name="Note 23 2 3 11" xfId="29928"/>
    <cellStyle name="Note 23 2 3 12" xfId="34977"/>
    <cellStyle name="Note 23 2 3 13" xfId="13326"/>
    <cellStyle name="Note 23 2 3 2" xfId="1371"/>
    <cellStyle name="Note 23 2 3 2 10" xfId="13710"/>
    <cellStyle name="Note 23 2 3 2 2" xfId="3325"/>
    <cellStyle name="Note 23 2 3 2 2 2" xfId="10524"/>
    <cellStyle name="Note 23 2 3 2 2 2 2" xfId="27132"/>
    <cellStyle name="Note 23 2 3 2 2 3" xfId="20532"/>
    <cellStyle name="Note 23 2 3 2 2 4" xfId="31957"/>
    <cellStyle name="Note 23 2 3 2 2 5" xfId="37430"/>
    <cellStyle name="Note 23 2 3 2 2 6" xfId="15373"/>
    <cellStyle name="Note 23 2 3 2 3" xfId="12548"/>
    <cellStyle name="Note 23 2 3 2 3 2" xfId="29155"/>
    <cellStyle name="Note 23 2 3 2 3 3" xfId="33985"/>
    <cellStyle name="Note 23 2 3 2 3 4" xfId="39461"/>
    <cellStyle name="Note 23 2 3 2 3 5" xfId="17396"/>
    <cellStyle name="Note 23 2 3 2 4" xfId="8859"/>
    <cellStyle name="Note 23 2 3 2 4 2" xfId="42080"/>
    <cellStyle name="Note 23 2 3 2 4 3" xfId="25475"/>
    <cellStyle name="Note 23 2 3 2 5" xfId="7697"/>
    <cellStyle name="Note 23 2 3 2 5 2" xfId="35190"/>
    <cellStyle name="Note 23 2 3 2 5 3" xfId="24316"/>
    <cellStyle name="Note 23 2 3 2 6" xfId="5904"/>
    <cellStyle name="Note 23 2 3 2 6 2" xfId="22675"/>
    <cellStyle name="Note 23 2 3 2 7" xfId="18734"/>
    <cellStyle name="Note 23 2 3 2 8" xfId="30310"/>
    <cellStyle name="Note 23 2 3 2 9" xfId="35642"/>
    <cellStyle name="Note 23 2 3 3" xfId="3836"/>
    <cellStyle name="Note 23 2 3 3 10" xfId="14089"/>
    <cellStyle name="Note 23 2 3 3 2" xfId="10904"/>
    <cellStyle name="Note 23 2 3 3 2 2" xfId="27511"/>
    <cellStyle name="Note 23 2 3 3 2 3" xfId="32336"/>
    <cellStyle name="Note 23 2 3 3 2 4" xfId="37809"/>
    <cellStyle name="Note 23 2 3 3 2 5" xfId="15752"/>
    <cellStyle name="Note 23 2 3 3 3" xfId="12927"/>
    <cellStyle name="Note 23 2 3 3 3 2" xfId="29534"/>
    <cellStyle name="Note 23 2 3 3 3 3" xfId="34364"/>
    <cellStyle name="Note 23 2 3 3 3 4" xfId="39840"/>
    <cellStyle name="Note 23 2 3 3 3 5" xfId="17775"/>
    <cellStyle name="Note 23 2 3 3 4" xfId="9238"/>
    <cellStyle name="Note 23 2 3 3 4 2" xfId="40851"/>
    <cellStyle name="Note 23 2 3 3 4 3" xfId="25854"/>
    <cellStyle name="Note 23 2 3 3 5" xfId="8076"/>
    <cellStyle name="Note 23 2 3 3 5 2" xfId="40346"/>
    <cellStyle name="Note 23 2 3 3 5 3" xfId="24695"/>
    <cellStyle name="Note 23 2 3 3 6" xfId="6415"/>
    <cellStyle name="Note 23 2 3 3 6 2" xfId="23054"/>
    <cellStyle name="Note 23 2 3 3 7" xfId="20912"/>
    <cellStyle name="Note 23 2 3 3 8" xfId="30689"/>
    <cellStyle name="Note 23 2 3 3 9" xfId="36094"/>
    <cellStyle name="Note 23 2 3 4" xfId="2938"/>
    <cellStyle name="Note 23 2 3 4 2" xfId="12164"/>
    <cellStyle name="Note 23 2 3 4 2 2" xfId="28771"/>
    <cellStyle name="Note 23 2 3 4 2 3" xfId="33601"/>
    <cellStyle name="Note 23 2 3 4 2 4" xfId="39077"/>
    <cellStyle name="Note 23 2 3 4 2 5" xfId="17012"/>
    <cellStyle name="Note 23 2 3 4 3" xfId="9638"/>
    <cellStyle name="Note 23 2 3 4 3 2" xfId="42392"/>
    <cellStyle name="Note 23 2 3 4 3 3" xfId="26248"/>
    <cellStyle name="Note 23 2 3 4 4" xfId="7313"/>
    <cellStyle name="Note 23 2 3 4 4 2" xfId="40186"/>
    <cellStyle name="Note 23 2 3 4 4 3" xfId="23932"/>
    <cellStyle name="Note 23 2 3 4 5" xfId="5519"/>
    <cellStyle name="Note 23 2 3 4 5 2" xfId="22291"/>
    <cellStyle name="Note 23 2 3 4 6" xfId="20148"/>
    <cellStyle name="Note 23 2 3 4 7" xfId="31074"/>
    <cellStyle name="Note 23 2 3 4 8" xfId="36480"/>
    <cellStyle name="Note 23 2 3 4 9" xfId="14489"/>
    <cellStyle name="Note 23 2 3 5" xfId="2354"/>
    <cellStyle name="Note 23 2 3 5 2" xfId="11724"/>
    <cellStyle name="Note 23 2 3 5 2 2" xfId="28331"/>
    <cellStyle name="Note 23 2 3 5 2 3" xfId="33161"/>
    <cellStyle name="Note 23 2 3 5 2 4" xfId="38637"/>
    <cellStyle name="Note 23 2 3 5 2 5" xfId="16572"/>
    <cellStyle name="Note 23 2 3 5 3" xfId="10069"/>
    <cellStyle name="Note 23 2 3 5 3 2" xfId="42823"/>
    <cellStyle name="Note 23 2 3 5 3 3" xfId="26679"/>
    <cellStyle name="Note 23 2 3 5 4" xfId="4936"/>
    <cellStyle name="Note 23 2 3 5 4 2" xfId="21850"/>
    <cellStyle name="Note 23 2 3 5 5" xfId="19707"/>
    <cellStyle name="Note 23 2 3 5 6" xfId="31505"/>
    <cellStyle name="Note 23 2 3 5 7" xfId="36915"/>
    <cellStyle name="Note 23 2 3 5 8" xfId="14920"/>
    <cellStyle name="Note 23 2 3 6" xfId="1864"/>
    <cellStyle name="Note 23 2 3 6 2" xfId="11287"/>
    <cellStyle name="Note 23 2 3 6 2 2" xfId="27894"/>
    <cellStyle name="Note 23 2 3 6 3" xfId="19223"/>
    <cellStyle name="Note 23 2 3 6 4" xfId="32726"/>
    <cellStyle name="Note 23 2 3 6 5" xfId="38202"/>
    <cellStyle name="Note 23 2 3 6 6" xfId="16135"/>
    <cellStyle name="Note 23 2 3 7" xfId="8475"/>
    <cellStyle name="Note 23 2 3 7 2" xfId="37096"/>
    <cellStyle name="Note 23 2 3 7 3" xfId="25091"/>
    <cellStyle name="Note 23 2 3 8" xfId="6872"/>
    <cellStyle name="Note 23 2 3 8 2" xfId="41588"/>
    <cellStyle name="Note 23 2 3 8 3" xfId="23493"/>
    <cellStyle name="Note 23 2 3 9" xfId="4449"/>
    <cellStyle name="Note 23 2 3 9 2" xfId="21364"/>
    <cellStyle name="Note 23 2 4" xfId="1369"/>
    <cellStyle name="Note 23 2 4 2" xfId="18732"/>
    <cellStyle name="Note 23 2 5" xfId="1862"/>
    <cellStyle name="Note 23 2 5 2" xfId="19221"/>
    <cellStyle name="Note 23 2 6" xfId="4447"/>
    <cellStyle name="Note 23 2 6 2" xfId="21362"/>
    <cellStyle name="Note 23 2 7" xfId="18238"/>
    <cellStyle name="Note 23 3" xfId="712"/>
    <cellStyle name="Note 23 3 2" xfId="713"/>
    <cellStyle name="Note 23 3 2 2" xfId="714"/>
    <cellStyle name="Note 23 3 2 3" xfId="715"/>
    <cellStyle name="Note 23 3 2 3 10" xfId="18242"/>
    <cellStyle name="Note 23 3 2 3 11" xfId="29929"/>
    <cellStyle name="Note 23 3 2 3 12" xfId="34978"/>
    <cellStyle name="Note 23 3 2 3 13" xfId="13327"/>
    <cellStyle name="Note 23 3 2 3 2" xfId="1373"/>
    <cellStyle name="Note 23 3 2 3 2 10" xfId="13711"/>
    <cellStyle name="Note 23 3 2 3 2 2" xfId="3326"/>
    <cellStyle name="Note 23 3 2 3 2 2 2" xfId="10525"/>
    <cellStyle name="Note 23 3 2 3 2 2 2 2" xfId="27133"/>
    <cellStyle name="Note 23 3 2 3 2 2 3" xfId="20533"/>
    <cellStyle name="Note 23 3 2 3 2 2 4" xfId="31958"/>
    <cellStyle name="Note 23 3 2 3 2 2 5" xfId="37431"/>
    <cellStyle name="Note 23 3 2 3 2 2 6" xfId="15374"/>
    <cellStyle name="Note 23 3 2 3 2 3" xfId="12549"/>
    <cellStyle name="Note 23 3 2 3 2 3 2" xfId="29156"/>
    <cellStyle name="Note 23 3 2 3 2 3 3" xfId="33986"/>
    <cellStyle name="Note 23 3 2 3 2 3 4" xfId="39462"/>
    <cellStyle name="Note 23 3 2 3 2 3 5" xfId="17397"/>
    <cellStyle name="Note 23 3 2 3 2 4" xfId="8860"/>
    <cellStyle name="Note 23 3 2 3 2 4 2" xfId="40413"/>
    <cellStyle name="Note 23 3 2 3 2 4 3" xfId="25476"/>
    <cellStyle name="Note 23 3 2 3 2 5" xfId="7698"/>
    <cellStyle name="Note 23 3 2 3 2 5 2" xfId="34693"/>
    <cellStyle name="Note 23 3 2 3 2 5 3" xfId="24317"/>
    <cellStyle name="Note 23 3 2 3 2 6" xfId="5905"/>
    <cellStyle name="Note 23 3 2 3 2 6 2" xfId="22676"/>
    <cellStyle name="Note 23 3 2 3 2 7" xfId="18736"/>
    <cellStyle name="Note 23 3 2 3 2 8" xfId="30311"/>
    <cellStyle name="Note 23 3 2 3 2 9" xfId="35643"/>
    <cellStyle name="Note 23 3 2 3 3" xfId="3837"/>
    <cellStyle name="Note 23 3 2 3 3 10" xfId="14090"/>
    <cellStyle name="Note 23 3 2 3 3 2" xfId="10905"/>
    <cellStyle name="Note 23 3 2 3 3 2 2" xfId="27512"/>
    <cellStyle name="Note 23 3 2 3 3 2 3" xfId="32337"/>
    <cellStyle name="Note 23 3 2 3 3 2 4" xfId="37810"/>
    <cellStyle name="Note 23 3 2 3 3 2 5" xfId="15753"/>
    <cellStyle name="Note 23 3 2 3 3 3" xfId="12928"/>
    <cellStyle name="Note 23 3 2 3 3 3 2" xfId="29535"/>
    <cellStyle name="Note 23 3 2 3 3 3 3" xfId="34365"/>
    <cellStyle name="Note 23 3 2 3 3 3 4" xfId="39841"/>
    <cellStyle name="Note 23 3 2 3 3 3 5" xfId="17776"/>
    <cellStyle name="Note 23 3 2 3 3 4" xfId="9239"/>
    <cellStyle name="Note 23 3 2 3 3 4 2" xfId="41759"/>
    <cellStyle name="Note 23 3 2 3 3 4 3" xfId="25855"/>
    <cellStyle name="Note 23 3 2 3 3 5" xfId="8077"/>
    <cellStyle name="Note 23 3 2 3 3 5 2" xfId="41771"/>
    <cellStyle name="Note 23 3 2 3 3 5 3" xfId="24696"/>
    <cellStyle name="Note 23 3 2 3 3 6" xfId="6416"/>
    <cellStyle name="Note 23 3 2 3 3 6 2" xfId="23055"/>
    <cellStyle name="Note 23 3 2 3 3 7" xfId="20913"/>
    <cellStyle name="Note 23 3 2 3 3 8" xfId="30690"/>
    <cellStyle name="Note 23 3 2 3 3 9" xfId="36095"/>
    <cellStyle name="Note 23 3 2 3 4" xfId="2939"/>
    <cellStyle name="Note 23 3 2 3 4 2" xfId="12165"/>
    <cellStyle name="Note 23 3 2 3 4 2 2" xfId="28772"/>
    <cellStyle name="Note 23 3 2 3 4 2 3" xfId="33602"/>
    <cellStyle name="Note 23 3 2 3 4 2 4" xfId="39078"/>
    <cellStyle name="Note 23 3 2 3 4 2 5" xfId="17013"/>
    <cellStyle name="Note 23 3 2 3 4 3" xfId="9639"/>
    <cellStyle name="Note 23 3 2 3 4 3 2" xfId="42393"/>
    <cellStyle name="Note 23 3 2 3 4 3 3" xfId="26249"/>
    <cellStyle name="Note 23 3 2 3 4 4" xfId="7314"/>
    <cellStyle name="Note 23 3 2 3 4 4 2" xfId="41488"/>
    <cellStyle name="Note 23 3 2 3 4 4 3" xfId="23933"/>
    <cellStyle name="Note 23 3 2 3 4 5" xfId="5520"/>
    <cellStyle name="Note 23 3 2 3 4 5 2" xfId="22292"/>
    <cellStyle name="Note 23 3 2 3 4 6" xfId="20149"/>
    <cellStyle name="Note 23 3 2 3 4 7" xfId="31075"/>
    <cellStyle name="Note 23 3 2 3 4 8" xfId="36481"/>
    <cellStyle name="Note 23 3 2 3 4 9" xfId="14490"/>
    <cellStyle name="Note 23 3 2 3 5" xfId="2356"/>
    <cellStyle name="Note 23 3 2 3 5 2" xfId="11726"/>
    <cellStyle name="Note 23 3 2 3 5 2 2" xfId="28333"/>
    <cellStyle name="Note 23 3 2 3 5 2 3" xfId="33163"/>
    <cellStyle name="Note 23 3 2 3 5 2 4" xfId="38639"/>
    <cellStyle name="Note 23 3 2 3 5 2 5" xfId="16574"/>
    <cellStyle name="Note 23 3 2 3 5 3" xfId="10071"/>
    <cellStyle name="Note 23 3 2 3 5 3 2" xfId="42825"/>
    <cellStyle name="Note 23 3 2 3 5 3 3" xfId="26681"/>
    <cellStyle name="Note 23 3 2 3 5 4" xfId="4938"/>
    <cellStyle name="Note 23 3 2 3 5 4 2" xfId="21852"/>
    <cellStyle name="Note 23 3 2 3 5 5" xfId="19709"/>
    <cellStyle name="Note 23 3 2 3 5 6" xfId="31507"/>
    <cellStyle name="Note 23 3 2 3 5 7" xfId="36917"/>
    <cellStyle name="Note 23 3 2 3 5 8" xfId="14922"/>
    <cellStyle name="Note 23 3 2 3 6" xfId="1866"/>
    <cellStyle name="Note 23 3 2 3 6 2" xfId="11288"/>
    <cellStyle name="Note 23 3 2 3 6 2 2" xfId="27895"/>
    <cellStyle name="Note 23 3 2 3 6 3" xfId="19225"/>
    <cellStyle name="Note 23 3 2 3 6 4" xfId="32727"/>
    <cellStyle name="Note 23 3 2 3 6 5" xfId="38203"/>
    <cellStyle name="Note 23 3 2 3 6 6" xfId="16136"/>
    <cellStyle name="Note 23 3 2 3 7" xfId="8476"/>
    <cellStyle name="Note 23 3 2 3 7 2" xfId="42044"/>
    <cellStyle name="Note 23 3 2 3 7 3" xfId="25092"/>
    <cellStyle name="Note 23 3 2 3 8" xfId="6874"/>
    <cellStyle name="Note 23 3 2 3 8 2" xfId="40549"/>
    <cellStyle name="Note 23 3 2 3 8 3" xfId="23495"/>
    <cellStyle name="Note 23 3 2 3 9" xfId="4451"/>
    <cellStyle name="Note 23 3 2 3 9 2" xfId="21366"/>
    <cellStyle name="Note 23 3 2 4" xfId="2355"/>
    <cellStyle name="Note 23 3 2 4 2" xfId="11725"/>
    <cellStyle name="Note 23 3 2 4 2 2" xfId="28332"/>
    <cellStyle name="Note 23 3 2 4 2 3" xfId="33162"/>
    <cellStyle name="Note 23 3 2 4 2 4" xfId="38638"/>
    <cellStyle name="Note 23 3 2 4 2 5" xfId="16573"/>
    <cellStyle name="Note 23 3 2 4 3" xfId="10070"/>
    <cellStyle name="Note 23 3 2 4 3 2" xfId="42824"/>
    <cellStyle name="Note 23 3 2 4 3 3" xfId="26680"/>
    <cellStyle name="Note 23 3 2 4 4" xfId="4937"/>
    <cellStyle name="Note 23 3 2 4 4 2" xfId="21851"/>
    <cellStyle name="Note 23 3 2 4 5" xfId="19708"/>
    <cellStyle name="Note 23 3 2 4 6" xfId="31506"/>
    <cellStyle name="Note 23 3 2 4 7" xfId="36916"/>
    <cellStyle name="Note 23 3 2 4 8" xfId="14921"/>
    <cellStyle name="Note 23 3 2 5" xfId="6873"/>
    <cellStyle name="Note 23 3 2 5 2" xfId="42061"/>
    <cellStyle name="Note 23 3 2 5 3" xfId="23494"/>
    <cellStyle name="Note 23 3 3" xfId="716"/>
    <cellStyle name="Note 23 3 3 10" xfId="18243"/>
    <cellStyle name="Note 23 3 3 11" xfId="29930"/>
    <cellStyle name="Note 23 3 3 12" xfId="34979"/>
    <cellStyle name="Note 23 3 3 13" xfId="13328"/>
    <cellStyle name="Note 23 3 3 2" xfId="1374"/>
    <cellStyle name="Note 23 3 3 2 10" xfId="13712"/>
    <cellStyle name="Note 23 3 3 2 2" xfId="3327"/>
    <cellStyle name="Note 23 3 3 2 2 2" xfId="10526"/>
    <cellStyle name="Note 23 3 3 2 2 2 2" xfId="27134"/>
    <cellStyle name="Note 23 3 3 2 2 3" xfId="20534"/>
    <cellStyle name="Note 23 3 3 2 2 4" xfId="31959"/>
    <cellStyle name="Note 23 3 3 2 2 5" xfId="37432"/>
    <cellStyle name="Note 23 3 3 2 2 6" xfId="15375"/>
    <cellStyle name="Note 23 3 3 2 3" xfId="12550"/>
    <cellStyle name="Note 23 3 3 2 3 2" xfId="29157"/>
    <cellStyle name="Note 23 3 3 2 3 3" xfId="33987"/>
    <cellStyle name="Note 23 3 3 2 3 4" xfId="39463"/>
    <cellStyle name="Note 23 3 3 2 3 5" xfId="17398"/>
    <cellStyle name="Note 23 3 3 2 4" xfId="8861"/>
    <cellStyle name="Note 23 3 3 2 4 2" xfId="41032"/>
    <cellStyle name="Note 23 3 3 2 4 3" xfId="25477"/>
    <cellStyle name="Note 23 3 3 2 5" xfId="7699"/>
    <cellStyle name="Note 23 3 3 2 5 2" xfId="40310"/>
    <cellStyle name="Note 23 3 3 2 5 3" xfId="24318"/>
    <cellStyle name="Note 23 3 3 2 6" xfId="5906"/>
    <cellStyle name="Note 23 3 3 2 6 2" xfId="22677"/>
    <cellStyle name="Note 23 3 3 2 7" xfId="18737"/>
    <cellStyle name="Note 23 3 3 2 8" xfId="30312"/>
    <cellStyle name="Note 23 3 3 2 9" xfId="35644"/>
    <cellStyle name="Note 23 3 3 3" xfId="3838"/>
    <cellStyle name="Note 23 3 3 3 10" xfId="14091"/>
    <cellStyle name="Note 23 3 3 3 2" xfId="10906"/>
    <cellStyle name="Note 23 3 3 3 2 2" xfId="27513"/>
    <cellStyle name="Note 23 3 3 3 2 3" xfId="32338"/>
    <cellStyle name="Note 23 3 3 3 2 4" xfId="37811"/>
    <cellStyle name="Note 23 3 3 3 2 5" xfId="15754"/>
    <cellStyle name="Note 23 3 3 3 3" xfId="12929"/>
    <cellStyle name="Note 23 3 3 3 3 2" xfId="29536"/>
    <cellStyle name="Note 23 3 3 3 3 3" xfId="34366"/>
    <cellStyle name="Note 23 3 3 3 3 4" xfId="39842"/>
    <cellStyle name="Note 23 3 3 3 3 5" xfId="17777"/>
    <cellStyle name="Note 23 3 3 3 4" xfId="9240"/>
    <cellStyle name="Note 23 3 3 3 4 2" xfId="41197"/>
    <cellStyle name="Note 23 3 3 3 4 3" xfId="25856"/>
    <cellStyle name="Note 23 3 3 3 5" xfId="8078"/>
    <cellStyle name="Note 23 3 3 3 5 2" xfId="41528"/>
    <cellStyle name="Note 23 3 3 3 5 3" xfId="24697"/>
    <cellStyle name="Note 23 3 3 3 6" xfId="6417"/>
    <cellStyle name="Note 23 3 3 3 6 2" xfId="23056"/>
    <cellStyle name="Note 23 3 3 3 7" xfId="20914"/>
    <cellStyle name="Note 23 3 3 3 8" xfId="30691"/>
    <cellStyle name="Note 23 3 3 3 9" xfId="36096"/>
    <cellStyle name="Note 23 3 3 4" xfId="2940"/>
    <cellStyle name="Note 23 3 3 4 2" xfId="12166"/>
    <cellStyle name="Note 23 3 3 4 2 2" xfId="28773"/>
    <cellStyle name="Note 23 3 3 4 2 3" xfId="33603"/>
    <cellStyle name="Note 23 3 3 4 2 4" xfId="39079"/>
    <cellStyle name="Note 23 3 3 4 2 5" xfId="17014"/>
    <cellStyle name="Note 23 3 3 4 3" xfId="9640"/>
    <cellStyle name="Note 23 3 3 4 3 2" xfId="42394"/>
    <cellStyle name="Note 23 3 3 4 3 3" xfId="26250"/>
    <cellStyle name="Note 23 3 3 4 4" xfId="7315"/>
    <cellStyle name="Note 23 3 3 4 4 2" xfId="34754"/>
    <cellStyle name="Note 23 3 3 4 4 3" xfId="23934"/>
    <cellStyle name="Note 23 3 3 4 5" xfId="5521"/>
    <cellStyle name="Note 23 3 3 4 5 2" xfId="22293"/>
    <cellStyle name="Note 23 3 3 4 6" xfId="20150"/>
    <cellStyle name="Note 23 3 3 4 7" xfId="31076"/>
    <cellStyle name="Note 23 3 3 4 8" xfId="36482"/>
    <cellStyle name="Note 23 3 3 4 9" xfId="14491"/>
    <cellStyle name="Note 23 3 3 5" xfId="2357"/>
    <cellStyle name="Note 23 3 3 5 2" xfId="11727"/>
    <cellStyle name="Note 23 3 3 5 2 2" xfId="28334"/>
    <cellStyle name="Note 23 3 3 5 2 3" xfId="33164"/>
    <cellStyle name="Note 23 3 3 5 2 4" xfId="38640"/>
    <cellStyle name="Note 23 3 3 5 2 5" xfId="16575"/>
    <cellStyle name="Note 23 3 3 5 3" xfId="10072"/>
    <cellStyle name="Note 23 3 3 5 3 2" xfId="42826"/>
    <cellStyle name="Note 23 3 3 5 3 3" xfId="26682"/>
    <cellStyle name="Note 23 3 3 5 4" xfId="4939"/>
    <cellStyle name="Note 23 3 3 5 4 2" xfId="21853"/>
    <cellStyle name="Note 23 3 3 5 5" xfId="19710"/>
    <cellStyle name="Note 23 3 3 5 6" xfId="31508"/>
    <cellStyle name="Note 23 3 3 5 7" xfId="36918"/>
    <cellStyle name="Note 23 3 3 5 8" xfId="14923"/>
    <cellStyle name="Note 23 3 3 6" xfId="1867"/>
    <cellStyle name="Note 23 3 3 6 2" xfId="11289"/>
    <cellStyle name="Note 23 3 3 6 2 2" xfId="27896"/>
    <cellStyle name="Note 23 3 3 6 3" xfId="19226"/>
    <cellStyle name="Note 23 3 3 6 4" xfId="32728"/>
    <cellStyle name="Note 23 3 3 6 5" xfId="38204"/>
    <cellStyle name="Note 23 3 3 6 6" xfId="16137"/>
    <cellStyle name="Note 23 3 3 7" xfId="8477"/>
    <cellStyle name="Note 23 3 3 7 2" xfId="35017"/>
    <cellStyle name="Note 23 3 3 7 3" xfId="25093"/>
    <cellStyle name="Note 23 3 3 8" xfId="6875"/>
    <cellStyle name="Note 23 3 3 8 2" xfId="42020"/>
    <cellStyle name="Note 23 3 3 8 3" xfId="23496"/>
    <cellStyle name="Note 23 3 3 9" xfId="4452"/>
    <cellStyle name="Note 23 3 3 9 2" xfId="21367"/>
    <cellStyle name="Note 23 3 4" xfId="1372"/>
    <cellStyle name="Note 23 3 4 2" xfId="18735"/>
    <cellStyle name="Note 23 3 5" xfId="1865"/>
    <cellStyle name="Note 23 3 5 2" xfId="19224"/>
    <cellStyle name="Note 23 3 6" xfId="4450"/>
    <cellStyle name="Note 23 3 6 2" xfId="21365"/>
    <cellStyle name="Note 23 3 7" xfId="18241"/>
    <cellStyle name="Note 23 4" xfId="717"/>
    <cellStyle name="Note 23 4 2" xfId="718"/>
    <cellStyle name="Note 23 4 3" xfId="719"/>
    <cellStyle name="Note 23 4 3 10" xfId="18244"/>
    <cellStyle name="Note 23 4 3 11" xfId="29931"/>
    <cellStyle name="Note 23 4 3 12" xfId="34981"/>
    <cellStyle name="Note 23 4 3 13" xfId="13329"/>
    <cellStyle name="Note 23 4 3 2" xfId="1375"/>
    <cellStyle name="Note 23 4 3 2 10" xfId="13713"/>
    <cellStyle name="Note 23 4 3 2 2" xfId="3328"/>
    <cellStyle name="Note 23 4 3 2 2 2" xfId="10527"/>
    <cellStyle name="Note 23 4 3 2 2 2 2" xfId="27135"/>
    <cellStyle name="Note 23 4 3 2 2 3" xfId="20535"/>
    <cellStyle name="Note 23 4 3 2 2 4" xfId="31960"/>
    <cellStyle name="Note 23 4 3 2 2 5" xfId="37433"/>
    <cellStyle name="Note 23 4 3 2 2 6" xfId="15376"/>
    <cellStyle name="Note 23 4 3 2 3" xfId="12551"/>
    <cellStyle name="Note 23 4 3 2 3 2" xfId="29158"/>
    <cellStyle name="Note 23 4 3 2 3 3" xfId="33988"/>
    <cellStyle name="Note 23 4 3 2 3 4" xfId="39464"/>
    <cellStyle name="Note 23 4 3 2 3 5" xfId="17399"/>
    <cellStyle name="Note 23 4 3 2 4" xfId="8862"/>
    <cellStyle name="Note 23 4 3 2 4 2" xfId="40961"/>
    <cellStyle name="Note 23 4 3 2 4 3" xfId="25478"/>
    <cellStyle name="Note 23 4 3 2 5" xfId="7700"/>
    <cellStyle name="Note 23 4 3 2 5 2" xfId="41564"/>
    <cellStyle name="Note 23 4 3 2 5 3" xfId="24319"/>
    <cellStyle name="Note 23 4 3 2 6" xfId="5907"/>
    <cellStyle name="Note 23 4 3 2 6 2" xfId="22678"/>
    <cellStyle name="Note 23 4 3 2 7" xfId="18738"/>
    <cellStyle name="Note 23 4 3 2 8" xfId="30313"/>
    <cellStyle name="Note 23 4 3 2 9" xfId="35645"/>
    <cellStyle name="Note 23 4 3 3" xfId="3839"/>
    <cellStyle name="Note 23 4 3 3 10" xfId="14092"/>
    <cellStyle name="Note 23 4 3 3 2" xfId="10907"/>
    <cellStyle name="Note 23 4 3 3 2 2" xfId="27514"/>
    <cellStyle name="Note 23 4 3 3 2 3" xfId="32339"/>
    <cellStyle name="Note 23 4 3 3 2 4" xfId="37812"/>
    <cellStyle name="Note 23 4 3 3 2 5" xfId="15755"/>
    <cellStyle name="Note 23 4 3 3 3" xfId="12930"/>
    <cellStyle name="Note 23 4 3 3 3 2" xfId="29537"/>
    <cellStyle name="Note 23 4 3 3 3 3" xfId="34367"/>
    <cellStyle name="Note 23 4 3 3 3 4" xfId="39843"/>
    <cellStyle name="Note 23 4 3 3 3 5" xfId="17778"/>
    <cellStyle name="Note 23 4 3 3 4" xfId="9241"/>
    <cellStyle name="Note 23 4 3 3 4 2" xfId="40788"/>
    <cellStyle name="Note 23 4 3 3 4 3" xfId="25857"/>
    <cellStyle name="Note 23 4 3 3 5" xfId="8079"/>
    <cellStyle name="Note 23 4 3 3 5 2" xfId="41838"/>
    <cellStyle name="Note 23 4 3 3 5 3" xfId="24698"/>
    <cellStyle name="Note 23 4 3 3 6" xfId="6418"/>
    <cellStyle name="Note 23 4 3 3 6 2" xfId="23057"/>
    <cellStyle name="Note 23 4 3 3 7" xfId="20915"/>
    <cellStyle name="Note 23 4 3 3 8" xfId="30692"/>
    <cellStyle name="Note 23 4 3 3 9" xfId="36097"/>
    <cellStyle name="Note 23 4 3 4" xfId="2941"/>
    <cellStyle name="Note 23 4 3 4 2" xfId="12167"/>
    <cellStyle name="Note 23 4 3 4 2 2" xfId="28774"/>
    <cellStyle name="Note 23 4 3 4 2 3" xfId="33604"/>
    <cellStyle name="Note 23 4 3 4 2 4" xfId="39080"/>
    <cellStyle name="Note 23 4 3 4 2 5" xfId="17015"/>
    <cellStyle name="Note 23 4 3 4 3" xfId="9641"/>
    <cellStyle name="Note 23 4 3 4 3 2" xfId="42395"/>
    <cellStyle name="Note 23 4 3 4 3 3" xfId="26251"/>
    <cellStyle name="Note 23 4 3 4 4" xfId="7316"/>
    <cellStyle name="Note 23 4 3 4 4 2" xfId="41701"/>
    <cellStyle name="Note 23 4 3 4 4 3" xfId="23935"/>
    <cellStyle name="Note 23 4 3 4 5" xfId="5522"/>
    <cellStyle name="Note 23 4 3 4 5 2" xfId="22294"/>
    <cellStyle name="Note 23 4 3 4 6" xfId="20151"/>
    <cellStyle name="Note 23 4 3 4 7" xfId="31077"/>
    <cellStyle name="Note 23 4 3 4 8" xfId="36483"/>
    <cellStyle name="Note 23 4 3 4 9" xfId="14492"/>
    <cellStyle name="Note 23 4 3 5" xfId="2359"/>
    <cellStyle name="Note 23 4 3 5 2" xfId="11729"/>
    <cellStyle name="Note 23 4 3 5 2 2" xfId="28336"/>
    <cellStyle name="Note 23 4 3 5 2 3" xfId="33166"/>
    <cellStyle name="Note 23 4 3 5 2 4" xfId="38642"/>
    <cellStyle name="Note 23 4 3 5 2 5" xfId="16577"/>
    <cellStyle name="Note 23 4 3 5 3" xfId="10074"/>
    <cellStyle name="Note 23 4 3 5 3 2" xfId="42828"/>
    <cellStyle name="Note 23 4 3 5 3 3" xfId="26684"/>
    <cellStyle name="Note 23 4 3 5 4" xfId="4941"/>
    <cellStyle name="Note 23 4 3 5 4 2" xfId="21855"/>
    <cellStyle name="Note 23 4 3 5 5" xfId="19712"/>
    <cellStyle name="Note 23 4 3 5 6" xfId="31510"/>
    <cellStyle name="Note 23 4 3 5 7" xfId="36920"/>
    <cellStyle name="Note 23 4 3 5 8" xfId="14925"/>
    <cellStyle name="Note 23 4 3 6" xfId="1868"/>
    <cellStyle name="Note 23 4 3 6 2" xfId="11290"/>
    <cellStyle name="Note 23 4 3 6 2 2" xfId="27897"/>
    <cellStyle name="Note 23 4 3 6 3" xfId="19227"/>
    <cellStyle name="Note 23 4 3 6 4" xfId="32729"/>
    <cellStyle name="Note 23 4 3 6 5" xfId="38205"/>
    <cellStyle name="Note 23 4 3 6 6" xfId="16138"/>
    <cellStyle name="Note 23 4 3 7" xfId="8478"/>
    <cellStyle name="Note 23 4 3 7 2" xfId="40488"/>
    <cellStyle name="Note 23 4 3 7 3" xfId="25094"/>
    <cellStyle name="Note 23 4 3 8" xfId="6877"/>
    <cellStyle name="Note 23 4 3 8 2" xfId="41743"/>
    <cellStyle name="Note 23 4 3 8 3" xfId="23498"/>
    <cellStyle name="Note 23 4 3 9" xfId="4453"/>
    <cellStyle name="Note 23 4 3 9 2" xfId="21368"/>
    <cellStyle name="Note 23 4 4" xfId="2358"/>
    <cellStyle name="Note 23 4 4 2" xfId="11728"/>
    <cellStyle name="Note 23 4 4 2 2" xfId="28335"/>
    <cellStyle name="Note 23 4 4 2 3" xfId="33165"/>
    <cellStyle name="Note 23 4 4 2 4" xfId="38641"/>
    <cellStyle name="Note 23 4 4 2 5" xfId="16576"/>
    <cellStyle name="Note 23 4 4 3" xfId="10073"/>
    <cellStyle name="Note 23 4 4 3 2" xfId="42827"/>
    <cellStyle name="Note 23 4 4 3 3" xfId="26683"/>
    <cellStyle name="Note 23 4 4 4" xfId="4940"/>
    <cellStyle name="Note 23 4 4 4 2" xfId="21854"/>
    <cellStyle name="Note 23 4 4 5" xfId="19711"/>
    <cellStyle name="Note 23 4 4 6" xfId="31509"/>
    <cellStyle name="Note 23 4 4 7" xfId="36919"/>
    <cellStyle name="Note 23 4 4 8" xfId="14924"/>
    <cellStyle name="Note 23 4 5" xfId="6876"/>
    <cellStyle name="Note 23 4 5 2" xfId="41676"/>
    <cellStyle name="Note 23 4 5 3" xfId="23497"/>
    <cellStyle name="Note 23 5" xfId="720"/>
    <cellStyle name="Note 23 5 10" xfId="18245"/>
    <cellStyle name="Note 23 5 11" xfId="29932"/>
    <cellStyle name="Note 23 5 12" xfId="34982"/>
    <cellStyle name="Note 23 5 13" xfId="13330"/>
    <cellStyle name="Note 23 5 2" xfId="1376"/>
    <cellStyle name="Note 23 5 2 10" xfId="13714"/>
    <cellStyle name="Note 23 5 2 2" xfId="3329"/>
    <cellStyle name="Note 23 5 2 2 2" xfId="10528"/>
    <cellStyle name="Note 23 5 2 2 2 2" xfId="27136"/>
    <cellStyle name="Note 23 5 2 2 3" xfId="20536"/>
    <cellStyle name="Note 23 5 2 2 4" xfId="31961"/>
    <cellStyle name="Note 23 5 2 2 5" xfId="37434"/>
    <cellStyle name="Note 23 5 2 2 6" xfId="15377"/>
    <cellStyle name="Note 23 5 2 3" xfId="12552"/>
    <cellStyle name="Note 23 5 2 3 2" xfId="29159"/>
    <cellStyle name="Note 23 5 2 3 3" xfId="33989"/>
    <cellStyle name="Note 23 5 2 3 4" xfId="39465"/>
    <cellStyle name="Note 23 5 2 3 5" xfId="17400"/>
    <cellStyle name="Note 23 5 2 4" xfId="8863"/>
    <cellStyle name="Note 23 5 2 4 2" xfId="35221"/>
    <cellStyle name="Note 23 5 2 4 3" xfId="25479"/>
    <cellStyle name="Note 23 5 2 5" xfId="7701"/>
    <cellStyle name="Note 23 5 2 5 2" xfId="41553"/>
    <cellStyle name="Note 23 5 2 5 3" xfId="24320"/>
    <cellStyle name="Note 23 5 2 6" xfId="5908"/>
    <cellStyle name="Note 23 5 2 6 2" xfId="22679"/>
    <cellStyle name="Note 23 5 2 7" xfId="18739"/>
    <cellStyle name="Note 23 5 2 8" xfId="30314"/>
    <cellStyle name="Note 23 5 2 9" xfId="35646"/>
    <cellStyle name="Note 23 5 3" xfId="3840"/>
    <cellStyle name="Note 23 5 3 10" xfId="14093"/>
    <cellStyle name="Note 23 5 3 2" xfId="10908"/>
    <cellStyle name="Note 23 5 3 2 2" xfId="27515"/>
    <cellStyle name="Note 23 5 3 2 3" xfId="32340"/>
    <cellStyle name="Note 23 5 3 2 4" xfId="37813"/>
    <cellStyle name="Note 23 5 3 2 5" xfId="15756"/>
    <cellStyle name="Note 23 5 3 3" xfId="12931"/>
    <cellStyle name="Note 23 5 3 3 2" xfId="29538"/>
    <cellStyle name="Note 23 5 3 3 3" xfId="34368"/>
    <cellStyle name="Note 23 5 3 3 4" xfId="39844"/>
    <cellStyle name="Note 23 5 3 3 5" xfId="17779"/>
    <cellStyle name="Note 23 5 3 4" xfId="9242"/>
    <cellStyle name="Note 23 5 3 4 2" xfId="40082"/>
    <cellStyle name="Note 23 5 3 4 3" xfId="25858"/>
    <cellStyle name="Note 23 5 3 5" xfId="8080"/>
    <cellStyle name="Note 23 5 3 5 2" xfId="40092"/>
    <cellStyle name="Note 23 5 3 5 3" xfId="24699"/>
    <cellStyle name="Note 23 5 3 6" xfId="6419"/>
    <cellStyle name="Note 23 5 3 6 2" xfId="23058"/>
    <cellStyle name="Note 23 5 3 7" xfId="20916"/>
    <cellStyle name="Note 23 5 3 8" xfId="30693"/>
    <cellStyle name="Note 23 5 3 9" xfId="36098"/>
    <cellStyle name="Note 23 5 4" xfId="2942"/>
    <cellStyle name="Note 23 5 4 2" xfId="12168"/>
    <cellStyle name="Note 23 5 4 2 2" xfId="28775"/>
    <cellStyle name="Note 23 5 4 2 3" xfId="33605"/>
    <cellStyle name="Note 23 5 4 2 4" xfId="39081"/>
    <cellStyle name="Note 23 5 4 2 5" xfId="17016"/>
    <cellStyle name="Note 23 5 4 3" xfId="9642"/>
    <cellStyle name="Note 23 5 4 3 2" xfId="42396"/>
    <cellStyle name="Note 23 5 4 3 3" xfId="26252"/>
    <cellStyle name="Note 23 5 4 4" xfId="7317"/>
    <cellStyle name="Note 23 5 4 4 2" xfId="41546"/>
    <cellStyle name="Note 23 5 4 4 3" xfId="23936"/>
    <cellStyle name="Note 23 5 4 5" xfId="5523"/>
    <cellStyle name="Note 23 5 4 5 2" xfId="22295"/>
    <cellStyle name="Note 23 5 4 6" xfId="20152"/>
    <cellStyle name="Note 23 5 4 7" xfId="31078"/>
    <cellStyle name="Note 23 5 4 8" xfId="36484"/>
    <cellStyle name="Note 23 5 4 9" xfId="14493"/>
    <cellStyle name="Note 23 5 5" xfId="2360"/>
    <cellStyle name="Note 23 5 5 2" xfId="11730"/>
    <cellStyle name="Note 23 5 5 2 2" xfId="28337"/>
    <cellStyle name="Note 23 5 5 2 3" xfId="33167"/>
    <cellStyle name="Note 23 5 5 2 4" xfId="38643"/>
    <cellStyle name="Note 23 5 5 2 5" xfId="16578"/>
    <cellStyle name="Note 23 5 5 3" xfId="10075"/>
    <cellStyle name="Note 23 5 5 3 2" xfId="42829"/>
    <cellStyle name="Note 23 5 5 3 3" xfId="26685"/>
    <cellStyle name="Note 23 5 5 4" xfId="4942"/>
    <cellStyle name="Note 23 5 5 4 2" xfId="21856"/>
    <cellStyle name="Note 23 5 5 5" xfId="19713"/>
    <cellStyle name="Note 23 5 5 6" xfId="31511"/>
    <cellStyle name="Note 23 5 5 7" xfId="36921"/>
    <cellStyle name="Note 23 5 5 8" xfId="14926"/>
    <cellStyle name="Note 23 5 6" xfId="1869"/>
    <cellStyle name="Note 23 5 6 2" xfId="11291"/>
    <cellStyle name="Note 23 5 6 2 2" xfId="27898"/>
    <cellStyle name="Note 23 5 6 3" xfId="19228"/>
    <cellStyle name="Note 23 5 6 4" xfId="32730"/>
    <cellStyle name="Note 23 5 6 5" xfId="38206"/>
    <cellStyle name="Note 23 5 6 6" xfId="16139"/>
    <cellStyle name="Note 23 5 7" xfId="8479"/>
    <cellStyle name="Note 23 5 7 2" xfId="41647"/>
    <cellStyle name="Note 23 5 7 3" xfId="25095"/>
    <cellStyle name="Note 23 5 8" xfId="6878"/>
    <cellStyle name="Note 23 5 8 2" xfId="41267"/>
    <cellStyle name="Note 23 5 8 3" xfId="23499"/>
    <cellStyle name="Note 23 5 9" xfId="4454"/>
    <cellStyle name="Note 23 5 9 2" xfId="21369"/>
    <cellStyle name="Note 23 6" xfId="1368"/>
    <cellStyle name="Note 23 6 2" xfId="18731"/>
    <cellStyle name="Note 23 7" xfId="1861"/>
    <cellStyle name="Note 23 7 2" xfId="19220"/>
    <cellStyle name="Note 23 8" xfId="4446"/>
    <cellStyle name="Note 23 8 2" xfId="21361"/>
    <cellStyle name="Note 23 9" xfId="18237"/>
    <cellStyle name="Note 24" xfId="721"/>
    <cellStyle name="Note 24 2" xfId="722"/>
    <cellStyle name="Note 24 2 2" xfId="723"/>
    <cellStyle name="Note 24 2 2 2" xfId="724"/>
    <cellStyle name="Note 24 2 2 3" xfId="725"/>
    <cellStyle name="Note 24 2 2 3 10" xfId="18248"/>
    <cellStyle name="Note 24 2 2 3 11" xfId="29933"/>
    <cellStyle name="Note 24 2 2 3 12" xfId="34984"/>
    <cellStyle name="Note 24 2 2 3 13" xfId="13331"/>
    <cellStyle name="Note 24 2 2 3 2" xfId="1379"/>
    <cellStyle name="Note 24 2 2 3 2 10" xfId="13715"/>
    <cellStyle name="Note 24 2 2 3 2 2" xfId="3330"/>
    <cellStyle name="Note 24 2 2 3 2 2 2" xfId="10529"/>
    <cellStyle name="Note 24 2 2 3 2 2 2 2" xfId="27137"/>
    <cellStyle name="Note 24 2 2 3 2 2 3" xfId="20537"/>
    <cellStyle name="Note 24 2 2 3 2 2 4" xfId="31962"/>
    <cellStyle name="Note 24 2 2 3 2 2 5" xfId="37435"/>
    <cellStyle name="Note 24 2 2 3 2 2 6" xfId="15378"/>
    <cellStyle name="Note 24 2 2 3 2 3" xfId="12553"/>
    <cellStyle name="Note 24 2 2 3 2 3 2" xfId="29160"/>
    <cellStyle name="Note 24 2 2 3 2 3 3" xfId="33990"/>
    <cellStyle name="Note 24 2 2 3 2 3 4" xfId="39466"/>
    <cellStyle name="Note 24 2 2 3 2 3 5" xfId="17401"/>
    <cellStyle name="Note 24 2 2 3 2 4" xfId="8864"/>
    <cellStyle name="Note 24 2 2 3 2 4 2" xfId="41015"/>
    <cellStyle name="Note 24 2 2 3 2 4 3" xfId="25480"/>
    <cellStyle name="Note 24 2 2 3 2 5" xfId="7702"/>
    <cellStyle name="Note 24 2 2 3 2 5 2" xfId="41492"/>
    <cellStyle name="Note 24 2 2 3 2 5 3" xfId="24321"/>
    <cellStyle name="Note 24 2 2 3 2 6" xfId="5909"/>
    <cellStyle name="Note 24 2 2 3 2 6 2" xfId="22680"/>
    <cellStyle name="Note 24 2 2 3 2 7" xfId="18742"/>
    <cellStyle name="Note 24 2 2 3 2 8" xfId="30315"/>
    <cellStyle name="Note 24 2 2 3 2 9" xfId="35647"/>
    <cellStyle name="Note 24 2 2 3 3" xfId="3841"/>
    <cellStyle name="Note 24 2 2 3 3 10" xfId="14094"/>
    <cellStyle name="Note 24 2 2 3 3 2" xfId="10909"/>
    <cellStyle name="Note 24 2 2 3 3 2 2" xfId="27516"/>
    <cellStyle name="Note 24 2 2 3 3 2 3" xfId="32341"/>
    <cellStyle name="Note 24 2 2 3 3 2 4" xfId="37814"/>
    <cellStyle name="Note 24 2 2 3 3 2 5" xfId="15757"/>
    <cellStyle name="Note 24 2 2 3 3 3" xfId="12932"/>
    <cellStyle name="Note 24 2 2 3 3 3 2" xfId="29539"/>
    <cellStyle name="Note 24 2 2 3 3 3 3" xfId="34369"/>
    <cellStyle name="Note 24 2 2 3 3 3 4" xfId="39845"/>
    <cellStyle name="Note 24 2 2 3 3 3 5" xfId="17780"/>
    <cellStyle name="Note 24 2 2 3 3 4" xfId="9243"/>
    <cellStyle name="Note 24 2 2 3 3 4 2" xfId="40558"/>
    <cellStyle name="Note 24 2 2 3 3 4 3" xfId="25859"/>
    <cellStyle name="Note 24 2 2 3 3 5" xfId="8081"/>
    <cellStyle name="Note 24 2 2 3 3 5 2" xfId="40501"/>
    <cellStyle name="Note 24 2 2 3 3 5 3" xfId="24700"/>
    <cellStyle name="Note 24 2 2 3 3 6" xfId="6420"/>
    <cellStyle name="Note 24 2 2 3 3 6 2" xfId="23059"/>
    <cellStyle name="Note 24 2 2 3 3 7" xfId="20917"/>
    <cellStyle name="Note 24 2 2 3 3 8" xfId="30694"/>
    <cellStyle name="Note 24 2 2 3 3 9" xfId="36099"/>
    <cellStyle name="Note 24 2 2 3 4" xfId="2943"/>
    <cellStyle name="Note 24 2 2 3 4 2" xfId="12169"/>
    <cellStyle name="Note 24 2 2 3 4 2 2" xfId="28776"/>
    <cellStyle name="Note 24 2 2 3 4 2 3" xfId="33606"/>
    <cellStyle name="Note 24 2 2 3 4 2 4" xfId="39082"/>
    <cellStyle name="Note 24 2 2 3 4 2 5" xfId="17017"/>
    <cellStyle name="Note 24 2 2 3 4 3" xfId="9643"/>
    <cellStyle name="Note 24 2 2 3 4 3 2" xfId="42397"/>
    <cellStyle name="Note 24 2 2 3 4 3 3" xfId="26253"/>
    <cellStyle name="Note 24 2 2 3 4 4" xfId="7318"/>
    <cellStyle name="Note 24 2 2 3 4 4 2" xfId="41097"/>
    <cellStyle name="Note 24 2 2 3 4 4 3" xfId="23937"/>
    <cellStyle name="Note 24 2 2 3 4 5" xfId="5524"/>
    <cellStyle name="Note 24 2 2 3 4 5 2" xfId="22296"/>
    <cellStyle name="Note 24 2 2 3 4 6" xfId="20153"/>
    <cellStyle name="Note 24 2 2 3 4 7" xfId="31079"/>
    <cellStyle name="Note 24 2 2 3 4 8" xfId="36485"/>
    <cellStyle name="Note 24 2 2 3 4 9" xfId="14494"/>
    <cellStyle name="Note 24 2 2 3 5" xfId="2362"/>
    <cellStyle name="Note 24 2 2 3 5 2" xfId="11732"/>
    <cellStyle name="Note 24 2 2 3 5 2 2" xfId="28339"/>
    <cellStyle name="Note 24 2 2 3 5 2 3" xfId="33169"/>
    <cellStyle name="Note 24 2 2 3 5 2 4" xfId="38645"/>
    <cellStyle name="Note 24 2 2 3 5 2 5" xfId="16580"/>
    <cellStyle name="Note 24 2 2 3 5 3" xfId="10077"/>
    <cellStyle name="Note 24 2 2 3 5 3 2" xfId="42831"/>
    <cellStyle name="Note 24 2 2 3 5 3 3" xfId="26687"/>
    <cellStyle name="Note 24 2 2 3 5 4" xfId="4944"/>
    <cellStyle name="Note 24 2 2 3 5 4 2" xfId="21858"/>
    <cellStyle name="Note 24 2 2 3 5 5" xfId="19715"/>
    <cellStyle name="Note 24 2 2 3 5 6" xfId="31513"/>
    <cellStyle name="Note 24 2 2 3 5 7" xfId="36923"/>
    <cellStyle name="Note 24 2 2 3 5 8" xfId="14928"/>
    <cellStyle name="Note 24 2 2 3 6" xfId="1872"/>
    <cellStyle name="Note 24 2 2 3 6 2" xfId="11292"/>
    <cellStyle name="Note 24 2 2 3 6 2 2" xfId="27899"/>
    <cellStyle name="Note 24 2 2 3 6 3" xfId="19231"/>
    <cellStyle name="Note 24 2 2 3 6 4" xfId="32731"/>
    <cellStyle name="Note 24 2 2 3 6 5" xfId="38207"/>
    <cellStyle name="Note 24 2 2 3 6 6" xfId="16140"/>
    <cellStyle name="Note 24 2 2 3 7" xfId="8480"/>
    <cellStyle name="Note 24 2 2 3 7 2" xfId="35213"/>
    <cellStyle name="Note 24 2 2 3 7 3" xfId="25096"/>
    <cellStyle name="Note 24 2 2 3 8" xfId="6880"/>
    <cellStyle name="Note 24 2 2 3 8 2" xfId="35065"/>
    <cellStyle name="Note 24 2 2 3 8 3" xfId="23501"/>
    <cellStyle name="Note 24 2 2 3 9" xfId="4457"/>
    <cellStyle name="Note 24 2 2 3 9 2" xfId="21372"/>
    <cellStyle name="Note 24 2 2 4" xfId="2361"/>
    <cellStyle name="Note 24 2 2 4 2" xfId="11731"/>
    <cellStyle name="Note 24 2 2 4 2 2" xfId="28338"/>
    <cellStyle name="Note 24 2 2 4 2 3" xfId="33168"/>
    <cellStyle name="Note 24 2 2 4 2 4" xfId="38644"/>
    <cellStyle name="Note 24 2 2 4 2 5" xfId="16579"/>
    <cellStyle name="Note 24 2 2 4 3" xfId="10076"/>
    <cellStyle name="Note 24 2 2 4 3 2" xfId="42830"/>
    <cellStyle name="Note 24 2 2 4 3 3" xfId="26686"/>
    <cellStyle name="Note 24 2 2 4 4" xfId="4943"/>
    <cellStyle name="Note 24 2 2 4 4 2" xfId="21857"/>
    <cellStyle name="Note 24 2 2 4 5" xfId="19714"/>
    <cellStyle name="Note 24 2 2 4 6" xfId="31512"/>
    <cellStyle name="Note 24 2 2 4 7" xfId="36922"/>
    <cellStyle name="Note 24 2 2 4 8" xfId="14927"/>
    <cellStyle name="Note 24 2 2 5" xfId="6879"/>
    <cellStyle name="Note 24 2 2 5 2" xfId="40536"/>
    <cellStyle name="Note 24 2 2 5 3" xfId="23500"/>
    <cellStyle name="Note 24 2 3" xfId="726"/>
    <cellStyle name="Note 24 2 3 10" xfId="18249"/>
    <cellStyle name="Note 24 2 3 11" xfId="29934"/>
    <cellStyle name="Note 24 2 3 12" xfId="34985"/>
    <cellStyle name="Note 24 2 3 13" xfId="13332"/>
    <cellStyle name="Note 24 2 3 2" xfId="1380"/>
    <cellStyle name="Note 24 2 3 2 10" xfId="13716"/>
    <cellStyle name="Note 24 2 3 2 2" xfId="3331"/>
    <cellStyle name="Note 24 2 3 2 2 2" xfId="10530"/>
    <cellStyle name="Note 24 2 3 2 2 2 2" xfId="27138"/>
    <cellStyle name="Note 24 2 3 2 2 3" xfId="20538"/>
    <cellStyle name="Note 24 2 3 2 2 4" xfId="31963"/>
    <cellStyle name="Note 24 2 3 2 2 5" xfId="37436"/>
    <cellStyle name="Note 24 2 3 2 2 6" xfId="15379"/>
    <cellStyle name="Note 24 2 3 2 3" xfId="12554"/>
    <cellStyle name="Note 24 2 3 2 3 2" xfId="29161"/>
    <cellStyle name="Note 24 2 3 2 3 3" xfId="33991"/>
    <cellStyle name="Note 24 2 3 2 3 4" xfId="39467"/>
    <cellStyle name="Note 24 2 3 2 3 5" xfId="17402"/>
    <cellStyle name="Note 24 2 3 2 4" xfId="8865"/>
    <cellStyle name="Note 24 2 3 2 4 2" xfId="41774"/>
    <cellStyle name="Note 24 2 3 2 4 3" xfId="25481"/>
    <cellStyle name="Note 24 2 3 2 5" xfId="7703"/>
    <cellStyle name="Note 24 2 3 2 5 2" xfId="41896"/>
    <cellStyle name="Note 24 2 3 2 5 3" xfId="24322"/>
    <cellStyle name="Note 24 2 3 2 6" xfId="5910"/>
    <cellStyle name="Note 24 2 3 2 6 2" xfId="22681"/>
    <cellStyle name="Note 24 2 3 2 7" xfId="18743"/>
    <cellStyle name="Note 24 2 3 2 8" xfId="30316"/>
    <cellStyle name="Note 24 2 3 2 9" xfId="35648"/>
    <cellStyle name="Note 24 2 3 3" xfId="3842"/>
    <cellStyle name="Note 24 2 3 3 10" xfId="14095"/>
    <cellStyle name="Note 24 2 3 3 2" xfId="10910"/>
    <cellStyle name="Note 24 2 3 3 2 2" xfId="27517"/>
    <cellStyle name="Note 24 2 3 3 2 3" xfId="32342"/>
    <cellStyle name="Note 24 2 3 3 2 4" xfId="37815"/>
    <cellStyle name="Note 24 2 3 3 2 5" xfId="15758"/>
    <cellStyle name="Note 24 2 3 3 3" xfId="12933"/>
    <cellStyle name="Note 24 2 3 3 3 2" xfId="29540"/>
    <cellStyle name="Note 24 2 3 3 3 3" xfId="34370"/>
    <cellStyle name="Note 24 2 3 3 3 4" xfId="39846"/>
    <cellStyle name="Note 24 2 3 3 3 5" xfId="17781"/>
    <cellStyle name="Note 24 2 3 3 4" xfId="9244"/>
    <cellStyle name="Note 24 2 3 3 4 2" xfId="40355"/>
    <cellStyle name="Note 24 2 3 3 4 3" xfId="25860"/>
    <cellStyle name="Note 24 2 3 3 5" xfId="8082"/>
    <cellStyle name="Note 24 2 3 3 5 2" xfId="41473"/>
    <cellStyle name="Note 24 2 3 3 5 3" xfId="24701"/>
    <cellStyle name="Note 24 2 3 3 6" xfId="6421"/>
    <cellStyle name="Note 24 2 3 3 6 2" xfId="23060"/>
    <cellStyle name="Note 24 2 3 3 7" xfId="20918"/>
    <cellStyle name="Note 24 2 3 3 8" xfId="30695"/>
    <cellStyle name="Note 24 2 3 3 9" xfId="36100"/>
    <cellStyle name="Note 24 2 3 4" xfId="2944"/>
    <cellStyle name="Note 24 2 3 4 2" xfId="12170"/>
    <cellStyle name="Note 24 2 3 4 2 2" xfId="28777"/>
    <cellStyle name="Note 24 2 3 4 2 3" xfId="33607"/>
    <cellStyle name="Note 24 2 3 4 2 4" xfId="39083"/>
    <cellStyle name="Note 24 2 3 4 2 5" xfId="17018"/>
    <cellStyle name="Note 24 2 3 4 3" xfId="9644"/>
    <cellStyle name="Note 24 2 3 4 3 2" xfId="42398"/>
    <cellStyle name="Note 24 2 3 4 3 3" xfId="26254"/>
    <cellStyle name="Note 24 2 3 4 4" xfId="7319"/>
    <cellStyle name="Note 24 2 3 4 4 2" xfId="41611"/>
    <cellStyle name="Note 24 2 3 4 4 3" xfId="23938"/>
    <cellStyle name="Note 24 2 3 4 5" xfId="5525"/>
    <cellStyle name="Note 24 2 3 4 5 2" xfId="22297"/>
    <cellStyle name="Note 24 2 3 4 6" xfId="20154"/>
    <cellStyle name="Note 24 2 3 4 7" xfId="31080"/>
    <cellStyle name="Note 24 2 3 4 8" xfId="36486"/>
    <cellStyle name="Note 24 2 3 4 9" xfId="14495"/>
    <cellStyle name="Note 24 2 3 5" xfId="2363"/>
    <cellStyle name="Note 24 2 3 5 2" xfId="11733"/>
    <cellStyle name="Note 24 2 3 5 2 2" xfId="28340"/>
    <cellStyle name="Note 24 2 3 5 2 3" xfId="33170"/>
    <cellStyle name="Note 24 2 3 5 2 4" xfId="38646"/>
    <cellStyle name="Note 24 2 3 5 2 5" xfId="16581"/>
    <cellStyle name="Note 24 2 3 5 3" xfId="10078"/>
    <cellStyle name="Note 24 2 3 5 3 2" xfId="42832"/>
    <cellStyle name="Note 24 2 3 5 3 3" xfId="26688"/>
    <cellStyle name="Note 24 2 3 5 4" xfId="4945"/>
    <cellStyle name="Note 24 2 3 5 4 2" xfId="21859"/>
    <cellStyle name="Note 24 2 3 5 5" xfId="19716"/>
    <cellStyle name="Note 24 2 3 5 6" xfId="31514"/>
    <cellStyle name="Note 24 2 3 5 7" xfId="36924"/>
    <cellStyle name="Note 24 2 3 5 8" xfId="14929"/>
    <cellStyle name="Note 24 2 3 6" xfId="1873"/>
    <cellStyle name="Note 24 2 3 6 2" xfId="11293"/>
    <cellStyle name="Note 24 2 3 6 2 2" xfId="27900"/>
    <cellStyle name="Note 24 2 3 6 3" xfId="19232"/>
    <cellStyle name="Note 24 2 3 6 4" xfId="32732"/>
    <cellStyle name="Note 24 2 3 6 5" xfId="38208"/>
    <cellStyle name="Note 24 2 3 6 6" xfId="16141"/>
    <cellStyle name="Note 24 2 3 7" xfId="8481"/>
    <cellStyle name="Note 24 2 3 7 2" xfId="40991"/>
    <cellStyle name="Note 24 2 3 7 3" xfId="25097"/>
    <cellStyle name="Note 24 2 3 8" xfId="6881"/>
    <cellStyle name="Note 24 2 3 8 2" xfId="41814"/>
    <cellStyle name="Note 24 2 3 8 3" xfId="23502"/>
    <cellStyle name="Note 24 2 3 9" xfId="4458"/>
    <cellStyle name="Note 24 2 3 9 2" xfId="21373"/>
    <cellStyle name="Note 24 2 4" xfId="1378"/>
    <cellStyle name="Note 24 2 4 2" xfId="18741"/>
    <cellStyle name="Note 24 2 5" xfId="1871"/>
    <cellStyle name="Note 24 2 5 2" xfId="19230"/>
    <cellStyle name="Note 24 2 6" xfId="4456"/>
    <cellStyle name="Note 24 2 6 2" xfId="21371"/>
    <cellStyle name="Note 24 2 7" xfId="18247"/>
    <cellStyle name="Note 24 3" xfId="727"/>
    <cellStyle name="Note 24 3 2" xfId="728"/>
    <cellStyle name="Note 24 3 2 2" xfId="729"/>
    <cellStyle name="Note 24 3 2 3" xfId="730"/>
    <cellStyle name="Note 24 3 2 3 10" xfId="18251"/>
    <cellStyle name="Note 24 3 2 3 11" xfId="29935"/>
    <cellStyle name="Note 24 3 2 3 12" xfId="34987"/>
    <cellStyle name="Note 24 3 2 3 13" xfId="13333"/>
    <cellStyle name="Note 24 3 2 3 2" xfId="1382"/>
    <cellStyle name="Note 24 3 2 3 2 10" xfId="13717"/>
    <cellStyle name="Note 24 3 2 3 2 2" xfId="3332"/>
    <cellStyle name="Note 24 3 2 3 2 2 2" xfId="10531"/>
    <cellStyle name="Note 24 3 2 3 2 2 2 2" xfId="27139"/>
    <cellStyle name="Note 24 3 2 3 2 2 3" xfId="20539"/>
    <cellStyle name="Note 24 3 2 3 2 2 4" xfId="31964"/>
    <cellStyle name="Note 24 3 2 3 2 2 5" xfId="37437"/>
    <cellStyle name="Note 24 3 2 3 2 2 6" xfId="15380"/>
    <cellStyle name="Note 24 3 2 3 2 3" xfId="12555"/>
    <cellStyle name="Note 24 3 2 3 2 3 2" xfId="29162"/>
    <cellStyle name="Note 24 3 2 3 2 3 3" xfId="33992"/>
    <cellStyle name="Note 24 3 2 3 2 3 4" xfId="39468"/>
    <cellStyle name="Note 24 3 2 3 2 3 5" xfId="17403"/>
    <cellStyle name="Note 24 3 2 3 2 4" xfId="8866"/>
    <cellStyle name="Note 24 3 2 3 2 4 2" xfId="37136"/>
    <cellStyle name="Note 24 3 2 3 2 4 3" xfId="25482"/>
    <cellStyle name="Note 24 3 2 3 2 5" xfId="7704"/>
    <cellStyle name="Note 24 3 2 3 2 5 2" xfId="41028"/>
    <cellStyle name="Note 24 3 2 3 2 5 3" xfId="24323"/>
    <cellStyle name="Note 24 3 2 3 2 6" xfId="5911"/>
    <cellStyle name="Note 24 3 2 3 2 6 2" xfId="22682"/>
    <cellStyle name="Note 24 3 2 3 2 7" xfId="18745"/>
    <cellStyle name="Note 24 3 2 3 2 8" xfId="30317"/>
    <cellStyle name="Note 24 3 2 3 2 9" xfId="35649"/>
    <cellStyle name="Note 24 3 2 3 3" xfId="3843"/>
    <cellStyle name="Note 24 3 2 3 3 10" xfId="14096"/>
    <cellStyle name="Note 24 3 2 3 3 2" xfId="10911"/>
    <cellStyle name="Note 24 3 2 3 3 2 2" xfId="27518"/>
    <cellStyle name="Note 24 3 2 3 3 2 3" xfId="32343"/>
    <cellStyle name="Note 24 3 2 3 3 2 4" xfId="37816"/>
    <cellStyle name="Note 24 3 2 3 3 2 5" xfId="15759"/>
    <cellStyle name="Note 24 3 2 3 3 3" xfId="12934"/>
    <cellStyle name="Note 24 3 2 3 3 3 2" xfId="29541"/>
    <cellStyle name="Note 24 3 2 3 3 3 3" xfId="34371"/>
    <cellStyle name="Note 24 3 2 3 3 3 4" xfId="39847"/>
    <cellStyle name="Note 24 3 2 3 3 3 5" xfId="17782"/>
    <cellStyle name="Note 24 3 2 3 3 4" xfId="9245"/>
    <cellStyle name="Note 24 3 2 3 3 4 2" xfId="41522"/>
    <cellStyle name="Note 24 3 2 3 3 4 3" xfId="25861"/>
    <cellStyle name="Note 24 3 2 3 3 5" xfId="8083"/>
    <cellStyle name="Note 24 3 2 3 3 5 2" xfId="35124"/>
    <cellStyle name="Note 24 3 2 3 3 5 3" xfId="24702"/>
    <cellStyle name="Note 24 3 2 3 3 6" xfId="6422"/>
    <cellStyle name="Note 24 3 2 3 3 6 2" xfId="23061"/>
    <cellStyle name="Note 24 3 2 3 3 7" xfId="20919"/>
    <cellStyle name="Note 24 3 2 3 3 8" xfId="30696"/>
    <cellStyle name="Note 24 3 2 3 3 9" xfId="36101"/>
    <cellStyle name="Note 24 3 2 3 4" xfId="2945"/>
    <cellStyle name="Note 24 3 2 3 4 2" xfId="12171"/>
    <cellStyle name="Note 24 3 2 3 4 2 2" xfId="28778"/>
    <cellStyle name="Note 24 3 2 3 4 2 3" xfId="33608"/>
    <cellStyle name="Note 24 3 2 3 4 2 4" xfId="39084"/>
    <cellStyle name="Note 24 3 2 3 4 2 5" xfId="17019"/>
    <cellStyle name="Note 24 3 2 3 4 3" xfId="9645"/>
    <cellStyle name="Note 24 3 2 3 4 3 2" xfId="42399"/>
    <cellStyle name="Note 24 3 2 3 4 3 3" xfId="26255"/>
    <cellStyle name="Note 24 3 2 3 4 4" xfId="7320"/>
    <cellStyle name="Note 24 3 2 3 4 4 2" xfId="40917"/>
    <cellStyle name="Note 24 3 2 3 4 4 3" xfId="23939"/>
    <cellStyle name="Note 24 3 2 3 4 5" xfId="5526"/>
    <cellStyle name="Note 24 3 2 3 4 5 2" xfId="22298"/>
    <cellStyle name="Note 24 3 2 3 4 6" xfId="20155"/>
    <cellStyle name="Note 24 3 2 3 4 7" xfId="31081"/>
    <cellStyle name="Note 24 3 2 3 4 8" xfId="36487"/>
    <cellStyle name="Note 24 3 2 3 4 9" xfId="14496"/>
    <cellStyle name="Note 24 3 2 3 5" xfId="2365"/>
    <cellStyle name="Note 24 3 2 3 5 2" xfId="11735"/>
    <cellStyle name="Note 24 3 2 3 5 2 2" xfId="28342"/>
    <cellStyle name="Note 24 3 2 3 5 2 3" xfId="33172"/>
    <cellStyle name="Note 24 3 2 3 5 2 4" xfId="38648"/>
    <cellStyle name="Note 24 3 2 3 5 2 5" xfId="16583"/>
    <cellStyle name="Note 24 3 2 3 5 3" xfId="10080"/>
    <cellStyle name="Note 24 3 2 3 5 3 2" xfId="42834"/>
    <cellStyle name="Note 24 3 2 3 5 3 3" xfId="26690"/>
    <cellStyle name="Note 24 3 2 3 5 4" xfId="4947"/>
    <cellStyle name="Note 24 3 2 3 5 4 2" xfId="21861"/>
    <cellStyle name="Note 24 3 2 3 5 5" xfId="19718"/>
    <cellStyle name="Note 24 3 2 3 5 6" xfId="31516"/>
    <cellStyle name="Note 24 3 2 3 5 7" xfId="36926"/>
    <cellStyle name="Note 24 3 2 3 5 8" xfId="14931"/>
    <cellStyle name="Note 24 3 2 3 6" xfId="1875"/>
    <cellStyle name="Note 24 3 2 3 6 2" xfId="11294"/>
    <cellStyle name="Note 24 3 2 3 6 2 2" xfId="27901"/>
    <cellStyle name="Note 24 3 2 3 6 3" xfId="19234"/>
    <cellStyle name="Note 24 3 2 3 6 4" xfId="32733"/>
    <cellStyle name="Note 24 3 2 3 6 5" xfId="38209"/>
    <cellStyle name="Note 24 3 2 3 6 6" xfId="16142"/>
    <cellStyle name="Note 24 3 2 3 7" xfId="8482"/>
    <cellStyle name="Note 24 3 2 3 7 2" xfId="40263"/>
    <cellStyle name="Note 24 3 2 3 7 3" xfId="25098"/>
    <cellStyle name="Note 24 3 2 3 8" xfId="6883"/>
    <cellStyle name="Note 24 3 2 3 8 2" xfId="41059"/>
    <cellStyle name="Note 24 3 2 3 8 3" xfId="23504"/>
    <cellStyle name="Note 24 3 2 3 9" xfId="4460"/>
    <cellStyle name="Note 24 3 2 3 9 2" xfId="21375"/>
    <cellStyle name="Note 24 3 2 4" xfId="2364"/>
    <cellStyle name="Note 24 3 2 4 2" xfId="11734"/>
    <cellStyle name="Note 24 3 2 4 2 2" xfId="28341"/>
    <cellStyle name="Note 24 3 2 4 2 3" xfId="33171"/>
    <cellStyle name="Note 24 3 2 4 2 4" xfId="38647"/>
    <cellStyle name="Note 24 3 2 4 2 5" xfId="16582"/>
    <cellStyle name="Note 24 3 2 4 3" xfId="10079"/>
    <cellStyle name="Note 24 3 2 4 3 2" xfId="42833"/>
    <cellStyle name="Note 24 3 2 4 3 3" xfId="26689"/>
    <cellStyle name="Note 24 3 2 4 4" xfId="4946"/>
    <cellStyle name="Note 24 3 2 4 4 2" xfId="21860"/>
    <cellStyle name="Note 24 3 2 4 5" xfId="19717"/>
    <cellStyle name="Note 24 3 2 4 6" xfId="31515"/>
    <cellStyle name="Note 24 3 2 4 7" xfId="36925"/>
    <cellStyle name="Note 24 3 2 4 8" xfId="14930"/>
    <cellStyle name="Note 24 3 2 5" xfId="6882"/>
    <cellStyle name="Note 24 3 2 5 2" xfId="40383"/>
    <cellStyle name="Note 24 3 2 5 3" xfId="23503"/>
    <cellStyle name="Note 24 3 3" xfId="731"/>
    <cellStyle name="Note 24 3 3 10" xfId="18252"/>
    <cellStyle name="Note 24 3 3 11" xfId="29936"/>
    <cellStyle name="Note 24 3 3 12" xfId="34988"/>
    <cellStyle name="Note 24 3 3 13" xfId="13334"/>
    <cellStyle name="Note 24 3 3 2" xfId="1383"/>
    <cellStyle name="Note 24 3 3 2 10" xfId="13718"/>
    <cellStyle name="Note 24 3 3 2 2" xfId="3333"/>
    <cellStyle name="Note 24 3 3 2 2 2" xfId="10532"/>
    <cellStyle name="Note 24 3 3 2 2 2 2" xfId="27140"/>
    <cellStyle name="Note 24 3 3 2 2 3" xfId="20540"/>
    <cellStyle name="Note 24 3 3 2 2 4" xfId="31965"/>
    <cellStyle name="Note 24 3 3 2 2 5" xfId="37438"/>
    <cellStyle name="Note 24 3 3 2 2 6" xfId="15381"/>
    <cellStyle name="Note 24 3 3 2 3" xfId="12556"/>
    <cellStyle name="Note 24 3 3 2 3 2" xfId="29163"/>
    <cellStyle name="Note 24 3 3 2 3 3" xfId="33993"/>
    <cellStyle name="Note 24 3 3 2 3 4" xfId="39469"/>
    <cellStyle name="Note 24 3 3 2 3 5" xfId="17404"/>
    <cellStyle name="Note 24 3 3 2 4" xfId="8867"/>
    <cellStyle name="Note 24 3 3 2 4 2" xfId="42002"/>
    <cellStyle name="Note 24 3 3 2 4 3" xfId="25483"/>
    <cellStyle name="Note 24 3 3 2 5" xfId="7705"/>
    <cellStyle name="Note 24 3 3 2 5 2" xfId="41964"/>
    <cellStyle name="Note 24 3 3 2 5 3" xfId="24324"/>
    <cellStyle name="Note 24 3 3 2 6" xfId="5912"/>
    <cellStyle name="Note 24 3 3 2 6 2" xfId="22683"/>
    <cellStyle name="Note 24 3 3 2 7" xfId="18746"/>
    <cellStyle name="Note 24 3 3 2 8" xfId="30318"/>
    <cellStyle name="Note 24 3 3 2 9" xfId="35650"/>
    <cellStyle name="Note 24 3 3 3" xfId="3844"/>
    <cellStyle name="Note 24 3 3 3 10" xfId="14097"/>
    <cellStyle name="Note 24 3 3 3 2" xfId="10912"/>
    <cellStyle name="Note 24 3 3 3 2 2" xfId="27519"/>
    <cellStyle name="Note 24 3 3 3 2 3" xfId="32344"/>
    <cellStyle name="Note 24 3 3 3 2 4" xfId="37817"/>
    <cellStyle name="Note 24 3 3 3 2 5" xfId="15760"/>
    <cellStyle name="Note 24 3 3 3 3" xfId="12935"/>
    <cellStyle name="Note 24 3 3 3 3 2" xfId="29542"/>
    <cellStyle name="Note 24 3 3 3 3 3" xfId="34372"/>
    <cellStyle name="Note 24 3 3 3 3 4" xfId="39848"/>
    <cellStyle name="Note 24 3 3 3 3 5" xfId="17783"/>
    <cellStyle name="Note 24 3 3 3 4" xfId="9246"/>
    <cellStyle name="Note 24 3 3 3 4 2" xfId="41921"/>
    <cellStyle name="Note 24 3 3 3 4 3" xfId="25862"/>
    <cellStyle name="Note 24 3 3 3 5" xfId="8084"/>
    <cellStyle name="Note 24 3 3 3 5 2" xfId="40828"/>
    <cellStyle name="Note 24 3 3 3 5 3" xfId="24703"/>
    <cellStyle name="Note 24 3 3 3 6" xfId="6423"/>
    <cellStyle name="Note 24 3 3 3 6 2" xfId="23062"/>
    <cellStyle name="Note 24 3 3 3 7" xfId="20920"/>
    <cellStyle name="Note 24 3 3 3 8" xfId="30697"/>
    <cellStyle name="Note 24 3 3 3 9" xfId="36102"/>
    <cellStyle name="Note 24 3 3 4" xfId="2946"/>
    <cellStyle name="Note 24 3 3 4 2" xfId="12172"/>
    <cellStyle name="Note 24 3 3 4 2 2" xfId="28779"/>
    <cellStyle name="Note 24 3 3 4 2 3" xfId="33609"/>
    <cellStyle name="Note 24 3 3 4 2 4" xfId="39085"/>
    <cellStyle name="Note 24 3 3 4 2 5" xfId="17020"/>
    <cellStyle name="Note 24 3 3 4 3" xfId="9646"/>
    <cellStyle name="Note 24 3 3 4 3 2" xfId="42400"/>
    <cellStyle name="Note 24 3 3 4 3 3" xfId="26256"/>
    <cellStyle name="Note 24 3 3 4 4" xfId="7321"/>
    <cellStyle name="Note 24 3 3 4 4 2" xfId="40227"/>
    <cellStyle name="Note 24 3 3 4 4 3" xfId="23940"/>
    <cellStyle name="Note 24 3 3 4 5" xfId="5527"/>
    <cellStyle name="Note 24 3 3 4 5 2" xfId="22299"/>
    <cellStyle name="Note 24 3 3 4 6" xfId="20156"/>
    <cellStyle name="Note 24 3 3 4 7" xfId="31082"/>
    <cellStyle name="Note 24 3 3 4 8" xfId="36488"/>
    <cellStyle name="Note 24 3 3 4 9" xfId="14497"/>
    <cellStyle name="Note 24 3 3 5" xfId="2366"/>
    <cellStyle name="Note 24 3 3 5 2" xfId="11736"/>
    <cellStyle name="Note 24 3 3 5 2 2" xfId="28343"/>
    <cellStyle name="Note 24 3 3 5 2 3" xfId="33173"/>
    <cellStyle name="Note 24 3 3 5 2 4" xfId="38649"/>
    <cellStyle name="Note 24 3 3 5 2 5" xfId="16584"/>
    <cellStyle name="Note 24 3 3 5 3" xfId="10081"/>
    <cellStyle name="Note 24 3 3 5 3 2" xfId="42835"/>
    <cellStyle name="Note 24 3 3 5 3 3" xfId="26691"/>
    <cellStyle name="Note 24 3 3 5 4" xfId="4948"/>
    <cellStyle name="Note 24 3 3 5 4 2" xfId="21862"/>
    <cellStyle name="Note 24 3 3 5 5" xfId="19719"/>
    <cellStyle name="Note 24 3 3 5 6" xfId="31517"/>
    <cellStyle name="Note 24 3 3 5 7" xfId="36927"/>
    <cellStyle name="Note 24 3 3 5 8" xfId="14932"/>
    <cellStyle name="Note 24 3 3 6" xfId="1876"/>
    <cellStyle name="Note 24 3 3 6 2" xfId="11295"/>
    <cellStyle name="Note 24 3 3 6 2 2" xfId="27902"/>
    <cellStyle name="Note 24 3 3 6 3" xfId="19235"/>
    <cellStyle name="Note 24 3 3 6 4" xfId="32734"/>
    <cellStyle name="Note 24 3 3 6 5" xfId="38210"/>
    <cellStyle name="Note 24 3 3 6 6" xfId="16143"/>
    <cellStyle name="Note 24 3 3 7" xfId="8483"/>
    <cellStyle name="Note 24 3 3 7 2" xfId="35321"/>
    <cellStyle name="Note 24 3 3 7 3" xfId="25099"/>
    <cellStyle name="Note 24 3 3 8" xfId="6884"/>
    <cellStyle name="Note 24 3 3 8 2" xfId="41036"/>
    <cellStyle name="Note 24 3 3 8 3" xfId="23505"/>
    <cellStyle name="Note 24 3 3 9" xfId="4461"/>
    <cellStyle name="Note 24 3 3 9 2" xfId="21376"/>
    <cellStyle name="Note 24 3 4" xfId="1381"/>
    <cellStyle name="Note 24 3 4 2" xfId="18744"/>
    <cellStyle name="Note 24 3 5" xfId="1874"/>
    <cellStyle name="Note 24 3 5 2" xfId="19233"/>
    <cellStyle name="Note 24 3 6" xfId="4459"/>
    <cellStyle name="Note 24 3 6 2" xfId="21374"/>
    <cellStyle name="Note 24 3 7" xfId="18250"/>
    <cellStyle name="Note 24 4" xfId="732"/>
    <cellStyle name="Note 24 4 2" xfId="733"/>
    <cellStyle name="Note 24 4 3" xfId="734"/>
    <cellStyle name="Note 24 4 3 10" xfId="18253"/>
    <cellStyle name="Note 24 4 3 11" xfId="29937"/>
    <cellStyle name="Note 24 4 3 12" xfId="34989"/>
    <cellStyle name="Note 24 4 3 13" xfId="13335"/>
    <cellStyle name="Note 24 4 3 2" xfId="1384"/>
    <cellStyle name="Note 24 4 3 2 10" xfId="13719"/>
    <cellStyle name="Note 24 4 3 2 2" xfId="3334"/>
    <cellStyle name="Note 24 4 3 2 2 2" xfId="10533"/>
    <cellStyle name="Note 24 4 3 2 2 2 2" xfId="27141"/>
    <cellStyle name="Note 24 4 3 2 2 3" xfId="20541"/>
    <cellStyle name="Note 24 4 3 2 2 4" xfId="31966"/>
    <cellStyle name="Note 24 4 3 2 2 5" xfId="37439"/>
    <cellStyle name="Note 24 4 3 2 2 6" xfId="15382"/>
    <cellStyle name="Note 24 4 3 2 3" xfId="12557"/>
    <cellStyle name="Note 24 4 3 2 3 2" xfId="29164"/>
    <cellStyle name="Note 24 4 3 2 3 3" xfId="33994"/>
    <cellStyle name="Note 24 4 3 2 3 4" xfId="39470"/>
    <cellStyle name="Note 24 4 3 2 3 5" xfId="17405"/>
    <cellStyle name="Note 24 4 3 2 4" xfId="8868"/>
    <cellStyle name="Note 24 4 3 2 4 2" xfId="40513"/>
    <cellStyle name="Note 24 4 3 2 4 3" xfId="25484"/>
    <cellStyle name="Note 24 4 3 2 5" xfId="7706"/>
    <cellStyle name="Note 24 4 3 2 5 2" xfId="35201"/>
    <cellStyle name="Note 24 4 3 2 5 3" xfId="24325"/>
    <cellStyle name="Note 24 4 3 2 6" xfId="5913"/>
    <cellStyle name="Note 24 4 3 2 6 2" xfId="22684"/>
    <cellStyle name="Note 24 4 3 2 7" xfId="18747"/>
    <cellStyle name="Note 24 4 3 2 8" xfId="30319"/>
    <cellStyle name="Note 24 4 3 2 9" xfId="35651"/>
    <cellStyle name="Note 24 4 3 3" xfId="3845"/>
    <cellStyle name="Note 24 4 3 3 10" xfId="14098"/>
    <cellStyle name="Note 24 4 3 3 2" xfId="10913"/>
    <cellStyle name="Note 24 4 3 3 2 2" xfId="27520"/>
    <cellStyle name="Note 24 4 3 3 2 3" xfId="32345"/>
    <cellStyle name="Note 24 4 3 3 2 4" xfId="37818"/>
    <cellStyle name="Note 24 4 3 3 2 5" xfId="15761"/>
    <cellStyle name="Note 24 4 3 3 3" xfId="12936"/>
    <cellStyle name="Note 24 4 3 3 3 2" xfId="29543"/>
    <cellStyle name="Note 24 4 3 3 3 3" xfId="34373"/>
    <cellStyle name="Note 24 4 3 3 3 4" xfId="39849"/>
    <cellStyle name="Note 24 4 3 3 3 5" xfId="17784"/>
    <cellStyle name="Note 24 4 3 3 4" xfId="9247"/>
    <cellStyle name="Note 24 4 3 3 4 2" xfId="42034"/>
    <cellStyle name="Note 24 4 3 3 4 3" xfId="25863"/>
    <cellStyle name="Note 24 4 3 3 5" xfId="8085"/>
    <cellStyle name="Note 24 4 3 3 5 2" xfId="40886"/>
    <cellStyle name="Note 24 4 3 3 5 3" xfId="24704"/>
    <cellStyle name="Note 24 4 3 3 6" xfId="6424"/>
    <cellStyle name="Note 24 4 3 3 6 2" xfId="23063"/>
    <cellStyle name="Note 24 4 3 3 7" xfId="20921"/>
    <cellStyle name="Note 24 4 3 3 8" xfId="30698"/>
    <cellStyle name="Note 24 4 3 3 9" xfId="36103"/>
    <cellStyle name="Note 24 4 3 4" xfId="2947"/>
    <cellStyle name="Note 24 4 3 4 2" xfId="12173"/>
    <cellStyle name="Note 24 4 3 4 2 2" xfId="28780"/>
    <cellStyle name="Note 24 4 3 4 2 3" xfId="33610"/>
    <cellStyle name="Note 24 4 3 4 2 4" xfId="39086"/>
    <cellStyle name="Note 24 4 3 4 2 5" xfId="17021"/>
    <cellStyle name="Note 24 4 3 4 3" xfId="9647"/>
    <cellStyle name="Note 24 4 3 4 3 2" xfId="42401"/>
    <cellStyle name="Note 24 4 3 4 3 3" xfId="26257"/>
    <cellStyle name="Note 24 4 3 4 4" xfId="7322"/>
    <cellStyle name="Note 24 4 3 4 4 2" xfId="35193"/>
    <cellStyle name="Note 24 4 3 4 4 3" xfId="23941"/>
    <cellStyle name="Note 24 4 3 4 5" xfId="5528"/>
    <cellStyle name="Note 24 4 3 4 5 2" xfId="22300"/>
    <cellStyle name="Note 24 4 3 4 6" xfId="20157"/>
    <cellStyle name="Note 24 4 3 4 7" xfId="31083"/>
    <cellStyle name="Note 24 4 3 4 8" xfId="36489"/>
    <cellStyle name="Note 24 4 3 4 9" xfId="14498"/>
    <cellStyle name="Note 24 4 3 5" xfId="2368"/>
    <cellStyle name="Note 24 4 3 5 2" xfId="11738"/>
    <cellStyle name="Note 24 4 3 5 2 2" xfId="28345"/>
    <cellStyle name="Note 24 4 3 5 2 3" xfId="33175"/>
    <cellStyle name="Note 24 4 3 5 2 4" xfId="38651"/>
    <cellStyle name="Note 24 4 3 5 2 5" xfId="16586"/>
    <cellStyle name="Note 24 4 3 5 3" xfId="10083"/>
    <cellStyle name="Note 24 4 3 5 3 2" xfId="42837"/>
    <cellStyle name="Note 24 4 3 5 3 3" xfId="26693"/>
    <cellStyle name="Note 24 4 3 5 4" xfId="4950"/>
    <cellStyle name="Note 24 4 3 5 4 2" xfId="21864"/>
    <cellStyle name="Note 24 4 3 5 5" xfId="19721"/>
    <cellStyle name="Note 24 4 3 5 6" xfId="31519"/>
    <cellStyle name="Note 24 4 3 5 7" xfId="36929"/>
    <cellStyle name="Note 24 4 3 5 8" xfId="14934"/>
    <cellStyle name="Note 24 4 3 6" xfId="1877"/>
    <cellStyle name="Note 24 4 3 6 2" xfId="11296"/>
    <cellStyle name="Note 24 4 3 6 2 2" xfId="27903"/>
    <cellStyle name="Note 24 4 3 6 3" xfId="19236"/>
    <cellStyle name="Note 24 4 3 6 4" xfId="32735"/>
    <cellStyle name="Note 24 4 3 6 5" xfId="38211"/>
    <cellStyle name="Note 24 4 3 6 6" xfId="16144"/>
    <cellStyle name="Note 24 4 3 7" xfId="8484"/>
    <cellStyle name="Note 24 4 3 7 2" xfId="41754"/>
    <cellStyle name="Note 24 4 3 7 3" xfId="25100"/>
    <cellStyle name="Note 24 4 3 8" xfId="6886"/>
    <cellStyle name="Note 24 4 3 8 2" xfId="41326"/>
    <cellStyle name="Note 24 4 3 8 3" xfId="23507"/>
    <cellStyle name="Note 24 4 3 9" xfId="4462"/>
    <cellStyle name="Note 24 4 3 9 2" xfId="21377"/>
    <cellStyle name="Note 24 4 4" xfId="2367"/>
    <cellStyle name="Note 24 4 4 2" xfId="11737"/>
    <cellStyle name="Note 24 4 4 2 2" xfId="28344"/>
    <cellStyle name="Note 24 4 4 2 3" xfId="33174"/>
    <cellStyle name="Note 24 4 4 2 4" xfId="38650"/>
    <cellStyle name="Note 24 4 4 2 5" xfId="16585"/>
    <cellStyle name="Note 24 4 4 3" xfId="10082"/>
    <cellStyle name="Note 24 4 4 3 2" xfId="42836"/>
    <cellStyle name="Note 24 4 4 3 3" xfId="26692"/>
    <cellStyle name="Note 24 4 4 4" xfId="4949"/>
    <cellStyle name="Note 24 4 4 4 2" xfId="21863"/>
    <cellStyle name="Note 24 4 4 5" xfId="19720"/>
    <cellStyle name="Note 24 4 4 6" xfId="31518"/>
    <cellStyle name="Note 24 4 4 7" xfId="36928"/>
    <cellStyle name="Note 24 4 4 8" xfId="14933"/>
    <cellStyle name="Note 24 4 5" xfId="6885"/>
    <cellStyle name="Note 24 4 5 2" xfId="34528"/>
    <cellStyle name="Note 24 4 5 3" xfId="23506"/>
    <cellStyle name="Note 24 5" xfId="735"/>
    <cellStyle name="Note 24 5 10" xfId="18254"/>
    <cellStyle name="Note 24 5 11" xfId="29938"/>
    <cellStyle name="Note 24 5 12" xfId="34990"/>
    <cellStyle name="Note 24 5 13" xfId="13336"/>
    <cellStyle name="Note 24 5 2" xfId="1385"/>
    <cellStyle name="Note 24 5 2 10" xfId="13720"/>
    <cellStyle name="Note 24 5 2 2" xfId="3335"/>
    <cellStyle name="Note 24 5 2 2 2" xfId="10534"/>
    <cellStyle name="Note 24 5 2 2 2 2" xfId="27142"/>
    <cellStyle name="Note 24 5 2 2 3" xfId="20542"/>
    <cellStyle name="Note 24 5 2 2 4" xfId="31967"/>
    <cellStyle name="Note 24 5 2 2 5" xfId="37440"/>
    <cellStyle name="Note 24 5 2 2 6" xfId="15383"/>
    <cellStyle name="Note 24 5 2 3" xfId="12558"/>
    <cellStyle name="Note 24 5 2 3 2" xfId="29165"/>
    <cellStyle name="Note 24 5 2 3 3" xfId="33995"/>
    <cellStyle name="Note 24 5 2 3 4" xfId="39471"/>
    <cellStyle name="Note 24 5 2 3 5" xfId="17406"/>
    <cellStyle name="Note 24 5 2 4" xfId="8869"/>
    <cellStyle name="Note 24 5 2 4 2" xfId="40892"/>
    <cellStyle name="Note 24 5 2 4 3" xfId="25485"/>
    <cellStyle name="Note 24 5 2 5" xfId="7707"/>
    <cellStyle name="Note 24 5 2 5 2" xfId="40989"/>
    <cellStyle name="Note 24 5 2 5 3" xfId="24326"/>
    <cellStyle name="Note 24 5 2 6" xfId="5914"/>
    <cellStyle name="Note 24 5 2 6 2" xfId="22685"/>
    <cellStyle name="Note 24 5 2 7" xfId="18748"/>
    <cellStyle name="Note 24 5 2 8" xfId="30320"/>
    <cellStyle name="Note 24 5 2 9" xfId="35652"/>
    <cellStyle name="Note 24 5 3" xfId="3846"/>
    <cellStyle name="Note 24 5 3 10" xfId="14099"/>
    <cellStyle name="Note 24 5 3 2" xfId="10914"/>
    <cellStyle name="Note 24 5 3 2 2" xfId="27521"/>
    <cellStyle name="Note 24 5 3 2 3" xfId="32346"/>
    <cellStyle name="Note 24 5 3 2 4" xfId="37819"/>
    <cellStyle name="Note 24 5 3 2 5" xfId="15762"/>
    <cellStyle name="Note 24 5 3 3" xfId="12937"/>
    <cellStyle name="Note 24 5 3 3 2" xfId="29544"/>
    <cellStyle name="Note 24 5 3 3 3" xfId="34374"/>
    <cellStyle name="Note 24 5 3 3 4" xfId="39850"/>
    <cellStyle name="Note 24 5 3 3 5" xfId="17785"/>
    <cellStyle name="Note 24 5 3 4" xfId="9248"/>
    <cellStyle name="Note 24 5 3 4 2" xfId="41115"/>
    <cellStyle name="Note 24 5 3 4 3" xfId="25864"/>
    <cellStyle name="Note 24 5 3 5" xfId="8086"/>
    <cellStyle name="Note 24 5 3 5 2" xfId="41872"/>
    <cellStyle name="Note 24 5 3 5 3" xfId="24705"/>
    <cellStyle name="Note 24 5 3 6" xfId="6425"/>
    <cellStyle name="Note 24 5 3 6 2" xfId="23064"/>
    <cellStyle name="Note 24 5 3 7" xfId="20922"/>
    <cellStyle name="Note 24 5 3 8" xfId="30699"/>
    <cellStyle name="Note 24 5 3 9" xfId="36104"/>
    <cellStyle name="Note 24 5 4" xfId="2948"/>
    <cellStyle name="Note 24 5 4 2" xfId="12174"/>
    <cellStyle name="Note 24 5 4 2 2" xfId="28781"/>
    <cellStyle name="Note 24 5 4 2 3" xfId="33611"/>
    <cellStyle name="Note 24 5 4 2 4" xfId="39087"/>
    <cellStyle name="Note 24 5 4 2 5" xfId="17022"/>
    <cellStyle name="Note 24 5 4 3" xfId="9648"/>
    <cellStyle name="Note 24 5 4 3 2" xfId="42402"/>
    <cellStyle name="Note 24 5 4 3 3" xfId="26258"/>
    <cellStyle name="Note 24 5 4 4" xfId="7323"/>
    <cellStyle name="Note 24 5 4 4 2" xfId="41991"/>
    <cellStyle name="Note 24 5 4 4 3" xfId="23942"/>
    <cellStyle name="Note 24 5 4 5" xfId="5529"/>
    <cellStyle name="Note 24 5 4 5 2" xfId="22301"/>
    <cellStyle name="Note 24 5 4 6" xfId="20158"/>
    <cellStyle name="Note 24 5 4 7" xfId="31084"/>
    <cellStyle name="Note 24 5 4 8" xfId="36490"/>
    <cellStyle name="Note 24 5 4 9" xfId="14499"/>
    <cellStyle name="Note 24 5 5" xfId="2369"/>
    <cellStyle name="Note 24 5 5 2" xfId="11739"/>
    <cellStyle name="Note 24 5 5 2 2" xfId="28346"/>
    <cellStyle name="Note 24 5 5 2 3" xfId="33176"/>
    <cellStyle name="Note 24 5 5 2 4" xfId="38652"/>
    <cellStyle name="Note 24 5 5 2 5" xfId="16587"/>
    <cellStyle name="Note 24 5 5 3" xfId="10084"/>
    <cellStyle name="Note 24 5 5 3 2" xfId="42838"/>
    <cellStyle name="Note 24 5 5 3 3" xfId="26694"/>
    <cellStyle name="Note 24 5 5 4" xfId="4951"/>
    <cellStyle name="Note 24 5 5 4 2" xfId="21865"/>
    <cellStyle name="Note 24 5 5 5" xfId="19722"/>
    <cellStyle name="Note 24 5 5 6" xfId="31520"/>
    <cellStyle name="Note 24 5 5 7" xfId="36930"/>
    <cellStyle name="Note 24 5 5 8" xfId="14935"/>
    <cellStyle name="Note 24 5 6" xfId="1878"/>
    <cellStyle name="Note 24 5 6 2" xfId="11297"/>
    <cellStyle name="Note 24 5 6 2 2" xfId="27904"/>
    <cellStyle name="Note 24 5 6 3" xfId="19237"/>
    <cellStyle name="Note 24 5 6 4" xfId="32736"/>
    <cellStyle name="Note 24 5 6 5" xfId="38212"/>
    <cellStyle name="Note 24 5 6 6" xfId="16145"/>
    <cellStyle name="Note 24 5 7" xfId="8485"/>
    <cellStyle name="Note 24 5 7 2" xfId="40348"/>
    <cellStyle name="Note 24 5 7 3" xfId="25101"/>
    <cellStyle name="Note 24 5 8" xfId="6887"/>
    <cellStyle name="Note 24 5 8 2" xfId="40158"/>
    <cellStyle name="Note 24 5 8 3" xfId="23508"/>
    <cellStyle name="Note 24 5 9" xfId="4463"/>
    <cellStyle name="Note 24 5 9 2" xfId="21378"/>
    <cellStyle name="Note 24 6" xfId="1377"/>
    <cellStyle name="Note 24 6 2" xfId="18740"/>
    <cellStyle name="Note 24 7" xfId="1870"/>
    <cellStyle name="Note 24 7 2" xfId="19229"/>
    <cellStyle name="Note 24 8" xfId="4455"/>
    <cellStyle name="Note 24 8 2" xfId="21370"/>
    <cellStyle name="Note 24 9" xfId="18246"/>
    <cellStyle name="Note 25" xfId="736"/>
    <cellStyle name="Note 25 2" xfId="737"/>
    <cellStyle name="Note 25 2 2" xfId="738"/>
    <cellStyle name="Note 25 2 2 2" xfId="739"/>
    <cellStyle name="Note 25 2 2 3" xfId="740"/>
    <cellStyle name="Note 25 2 2 3 10" xfId="18257"/>
    <cellStyle name="Note 25 2 2 3 11" xfId="29939"/>
    <cellStyle name="Note 25 2 2 3 12" xfId="34994"/>
    <cellStyle name="Note 25 2 2 3 13" xfId="13337"/>
    <cellStyle name="Note 25 2 2 3 2" xfId="1388"/>
    <cellStyle name="Note 25 2 2 3 2 10" xfId="13721"/>
    <cellStyle name="Note 25 2 2 3 2 2" xfId="3336"/>
    <cellStyle name="Note 25 2 2 3 2 2 2" xfId="10535"/>
    <cellStyle name="Note 25 2 2 3 2 2 2 2" xfId="27143"/>
    <cellStyle name="Note 25 2 2 3 2 2 3" xfId="20543"/>
    <cellStyle name="Note 25 2 2 3 2 2 4" xfId="31968"/>
    <cellStyle name="Note 25 2 2 3 2 2 5" xfId="37441"/>
    <cellStyle name="Note 25 2 2 3 2 2 6" xfId="15384"/>
    <cellStyle name="Note 25 2 2 3 2 3" xfId="12559"/>
    <cellStyle name="Note 25 2 2 3 2 3 2" xfId="29166"/>
    <cellStyle name="Note 25 2 2 3 2 3 3" xfId="33996"/>
    <cellStyle name="Note 25 2 2 3 2 3 4" xfId="39472"/>
    <cellStyle name="Note 25 2 2 3 2 3 5" xfId="17407"/>
    <cellStyle name="Note 25 2 2 3 2 4" xfId="8870"/>
    <cellStyle name="Note 25 2 2 3 2 4 2" xfId="41885"/>
    <cellStyle name="Note 25 2 2 3 2 4 3" xfId="25486"/>
    <cellStyle name="Note 25 2 2 3 2 5" xfId="7708"/>
    <cellStyle name="Note 25 2 2 3 2 5 2" xfId="34854"/>
    <cellStyle name="Note 25 2 2 3 2 5 3" xfId="24327"/>
    <cellStyle name="Note 25 2 2 3 2 6" xfId="5915"/>
    <cellStyle name="Note 25 2 2 3 2 6 2" xfId="22686"/>
    <cellStyle name="Note 25 2 2 3 2 7" xfId="18751"/>
    <cellStyle name="Note 25 2 2 3 2 8" xfId="30321"/>
    <cellStyle name="Note 25 2 2 3 2 9" xfId="35653"/>
    <cellStyle name="Note 25 2 2 3 3" xfId="3847"/>
    <cellStyle name="Note 25 2 2 3 3 10" xfId="14100"/>
    <cellStyle name="Note 25 2 2 3 3 2" xfId="10915"/>
    <cellStyle name="Note 25 2 2 3 3 2 2" xfId="27522"/>
    <cellStyle name="Note 25 2 2 3 3 2 3" xfId="32347"/>
    <cellStyle name="Note 25 2 2 3 3 2 4" xfId="37820"/>
    <cellStyle name="Note 25 2 2 3 3 2 5" xfId="15763"/>
    <cellStyle name="Note 25 2 2 3 3 3" xfId="12938"/>
    <cellStyle name="Note 25 2 2 3 3 3 2" xfId="29545"/>
    <cellStyle name="Note 25 2 2 3 3 3 3" xfId="34375"/>
    <cellStyle name="Note 25 2 2 3 3 3 4" xfId="39851"/>
    <cellStyle name="Note 25 2 2 3 3 3 5" xfId="17786"/>
    <cellStyle name="Note 25 2 2 3 3 4" xfId="9249"/>
    <cellStyle name="Note 25 2 2 3 3 4 2" xfId="40927"/>
    <cellStyle name="Note 25 2 2 3 3 4 3" xfId="25865"/>
    <cellStyle name="Note 25 2 2 3 3 5" xfId="8087"/>
    <cellStyle name="Note 25 2 2 3 3 5 2" xfId="34924"/>
    <cellStyle name="Note 25 2 2 3 3 5 3" xfId="24706"/>
    <cellStyle name="Note 25 2 2 3 3 6" xfId="6426"/>
    <cellStyle name="Note 25 2 2 3 3 6 2" xfId="23065"/>
    <cellStyle name="Note 25 2 2 3 3 7" xfId="20923"/>
    <cellStyle name="Note 25 2 2 3 3 8" xfId="30700"/>
    <cellStyle name="Note 25 2 2 3 3 9" xfId="36105"/>
    <cellStyle name="Note 25 2 2 3 4" xfId="2949"/>
    <cellStyle name="Note 25 2 2 3 4 2" xfId="12175"/>
    <cellStyle name="Note 25 2 2 3 4 2 2" xfId="28782"/>
    <cellStyle name="Note 25 2 2 3 4 2 3" xfId="33612"/>
    <cellStyle name="Note 25 2 2 3 4 2 4" xfId="39088"/>
    <cellStyle name="Note 25 2 2 3 4 2 5" xfId="17023"/>
    <cellStyle name="Note 25 2 2 3 4 3" xfId="9649"/>
    <cellStyle name="Note 25 2 2 3 4 3 2" xfId="42403"/>
    <cellStyle name="Note 25 2 2 3 4 3 3" xfId="26259"/>
    <cellStyle name="Note 25 2 2 3 4 4" xfId="7324"/>
    <cellStyle name="Note 25 2 2 3 4 4 2" xfId="40109"/>
    <cellStyle name="Note 25 2 2 3 4 4 3" xfId="23943"/>
    <cellStyle name="Note 25 2 2 3 4 5" xfId="5530"/>
    <cellStyle name="Note 25 2 2 3 4 5 2" xfId="22302"/>
    <cellStyle name="Note 25 2 2 3 4 6" xfId="20159"/>
    <cellStyle name="Note 25 2 2 3 4 7" xfId="31085"/>
    <cellStyle name="Note 25 2 2 3 4 8" xfId="36491"/>
    <cellStyle name="Note 25 2 2 3 4 9" xfId="14500"/>
    <cellStyle name="Note 25 2 2 3 5" xfId="2371"/>
    <cellStyle name="Note 25 2 2 3 5 2" xfId="11741"/>
    <cellStyle name="Note 25 2 2 3 5 2 2" xfId="28348"/>
    <cellStyle name="Note 25 2 2 3 5 2 3" xfId="33178"/>
    <cellStyle name="Note 25 2 2 3 5 2 4" xfId="38654"/>
    <cellStyle name="Note 25 2 2 3 5 2 5" xfId="16589"/>
    <cellStyle name="Note 25 2 2 3 5 3" xfId="10086"/>
    <cellStyle name="Note 25 2 2 3 5 3 2" xfId="42840"/>
    <cellStyle name="Note 25 2 2 3 5 3 3" xfId="26696"/>
    <cellStyle name="Note 25 2 2 3 5 4" xfId="4953"/>
    <cellStyle name="Note 25 2 2 3 5 4 2" xfId="21867"/>
    <cellStyle name="Note 25 2 2 3 5 5" xfId="19724"/>
    <cellStyle name="Note 25 2 2 3 5 6" xfId="31522"/>
    <cellStyle name="Note 25 2 2 3 5 7" xfId="36932"/>
    <cellStyle name="Note 25 2 2 3 5 8" xfId="14937"/>
    <cellStyle name="Note 25 2 2 3 6" xfId="1881"/>
    <cellStyle name="Note 25 2 2 3 6 2" xfId="11298"/>
    <cellStyle name="Note 25 2 2 3 6 2 2" xfId="27905"/>
    <cellStyle name="Note 25 2 2 3 6 3" xfId="19240"/>
    <cellStyle name="Note 25 2 2 3 6 4" xfId="32737"/>
    <cellStyle name="Note 25 2 2 3 6 5" xfId="38213"/>
    <cellStyle name="Note 25 2 2 3 6 6" xfId="16146"/>
    <cellStyle name="Note 25 2 2 3 7" xfId="8486"/>
    <cellStyle name="Note 25 2 2 3 7 2" xfId="34952"/>
    <cellStyle name="Note 25 2 2 3 7 3" xfId="25102"/>
    <cellStyle name="Note 25 2 2 3 8" xfId="6889"/>
    <cellStyle name="Note 25 2 2 3 8 2" xfId="40714"/>
    <cellStyle name="Note 25 2 2 3 8 3" xfId="23510"/>
    <cellStyle name="Note 25 2 2 3 9" xfId="4466"/>
    <cellStyle name="Note 25 2 2 3 9 2" xfId="21381"/>
    <cellStyle name="Note 25 2 2 4" xfId="2370"/>
    <cellStyle name="Note 25 2 2 4 2" xfId="11740"/>
    <cellStyle name="Note 25 2 2 4 2 2" xfId="28347"/>
    <cellStyle name="Note 25 2 2 4 2 3" xfId="33177"/>
    <cellStyle name="Note 25 2 2 4 2 4" xfId="38653"/>
    <cellStyle name="Note 25 2 2 4 2 5" xfId="16588"/>
    <cellStyle name="Note 25 2 2 4 3" xfId="10085"/>
    <cellStyle name="Note 25 2 2 4 3 2" xfId="42839"/>
    <cellStyle name="Note 25 2 2 4 3 3" xfId="26695"/>
    <cellStyle name="Note 25 2 2 4 4" xfId="4952"/>
    <cellStyle name="Note 25 2 2 4 4 2" xfId="21866"/>
    <cellStyle name="Note 25 2 2 4 5" xfId="19723"/>
    <cellStyle name="Note 25 2 2 4 6" xfId="31521"/>
    <cellStyle name="Note 25 2 2 4 7" xfId="36931"/>
    <cellStyle name="Note 25 2 2 4 8" xfId="14936"/>
    <cellStyle name="Note 25 2 2 5" xfId="6888"/>
    <cellStyle name="Note 25 2 2 5 2" xfId="40509"/>
    <cellStyle name="Note 25 2 2 5 3" xfId="23509"/>
    <cellStyle name="Note 25 2 3" xfId="741"/>
    <cellStyle name="Note 25 2 3 10" xfId="18258"/>
    <cellStyle name="Note 25 2 3 11" xfId="29940"/>
    <cellStyle name="Note 25 2 3 12" xfId="34995"/>
    <cellStyle name="Note 25 2 3 13" xfId="13338"/>
    <cellStyle name="Note 25 2 3 2" xfId="1389"/>
    <cellStyle name="Note 25 2 3 2 10" xfId="13722"/>
    <cellStyle name="Note 25 2 3 2 2" xfId="3337"/>
    <cellStyle name="Note 25 2 3 2 2 2" xfId="10536"/>
    <cellStyle name="Note 25 2 3 2 2 2 2" xfId="27144"/>
    <cellStyle name="Note 25 2 3 2 2 3" xfId="20544"/>
    <cellStyle name="Note 25 2 3 2 2 4" xfId="31969"/>
    <cellStyle name="Note 25 2 3 2 2 5" xfId="37442"/>
    <cellStyle name="Note 25 2 3 2 2 6" xfId="15385"/>
    <cellStyle name="Note 25 2 3 2 3" xfId="12560"/>
    <cellStyle name="Note 25 2 3 2 3 2" xfId="29167"/>
    <cellStyle name="Note 25 2 3 2 3 3" xfId="33997"/>
    <cellStyle name="Note 25 2 3 2 3 4" xfId="39473"/>
    <cellStyle name="Note 25 2 3 2 3 5" xfId="17408"/>
    <cellStyle name="Note 25 2 3 2 4" xfId="8871"/>
    <cellStyle name="Note 25 2 3 2 4 2" xfId="40181"/>
    <cellStyle name="Note 25 2 3 2 4 3" xfId="25487"/>
    <cellStyle name="Note 25 2 3 2 5" xfId="7709"/>
    <cellStyle name="Note 25 2 3 2 5 2" xfId="41796"/>
    <cellStyle name="Note 25 2 3 2 5 3" xfId="24328"/>
    <cellStyle name="Note 25 2 3 2 6" xfId="5916"/>
    <cellStyle name="Note 25 2 3 2 6 2" xfId="22687"/>
    <cellStyle name="Note 25 2 3 2 7" xfId="18752"/>
    <cellStyle name="Note 25 2 3 2 8" xfId="30322"/>
    <cellStyle name="Note 25 2 3 2 9" xfId="35654"/>
    <cellStyle name="Note 25 2 3 3" xfId="3848"/>
    <cellStyle name="Note 25 2 3 3 10" xfId="14101"/>
    <cellStyle name="Note 25 2 3 3 2" xfId="10916"/>
    <cellStyle name="Note 25 2 3 3 2 2" xfId="27523"/>
    <cellStyle name="Note 25 2 3 3 2 3" xfId="32348"/>
    <cellStyle name="Note 25 2 3 3 2 4" xfId="37821"/>
    <cellStyle name="Note 25 2 3 3 2 5" xfId="15764"/>
    <cellStyle name="Note 25 2 3 3 3" xfId="12939"/>
    <cellStyle name="Note 25 2 3 3 3 2" xfId="29546"/>
    <cellStyle name="Note 25 2 3 3 3 3" xfId="34376"/>
    <cellStyle name="Note 25 2 3 3 3 4" xfId="39852"/>
    <cellStyle name="Note 25 2 3 3 3 5" xfId="17787"/>
    <cellStyle name="Note 25 2 3 3 4" xfId="9250"/>
    <cellStyle name="Note 25 2 3 3 4 2" xfId="40860"/>
    <cellStyle name="Note 25 2 3 3 4 3" xfId="25866"/>
    <cellStyle name="Note 25 2 3 3 5" xfId="8088"/>
    <cellStyle name="Note 25 2 3 3 5 2" xfId="40193"/>
    <cellStyle name="Note 25 2 3 3 5 3" xfId="24707"/>
    <cellStyle name="Note 25 2 3 3 6" xfId="6427"/>
    <cellStyle name="Note 25 2 3 3 6 2" xfId="23066"/>
    <cellStyle name="Note 25 2 3 3 7" xfId="20924"/>
    <cellStyle name="Note 25 2 3 3 8" xfId="30701"/>
    <cellStyle name="Note 25 2 3 3 9" xfId="36106"/>
    <cellStyle name="Note 25 2 3 4" xfId="2950"/>
    <cellStyle name="Note 25 2 3 4 2" xfId="12176"/>
    <cellStyle name="Note 25 2 3 4 2 2" xfId="28783"/>
    <cellStyle name="Note 25 2 3 4 2 3" xfId="33613"/>
    <cellStyle name="Note 25 2 3 4 2 4" xfId="39089"/>
    <cellStyle name="Note 25 2 3 4 2 5" xfId="17024"/>
    <cellStyle name="Note 25 2 3 4 3" xfId="9650"/>
    <cellStyle name="Note 25 2 3 4 3 2" xfId="42404"/>
    <cellStyle name="Note 25 2 3 4 3 3" xfId="26260"/>
    <cellStyle name="Note 25 2 3 4 4" xfId="7325"/>
    <cellStyle name="Note 25 2 3 4 4 2" xfId="41341"/>
    <cellStyle name="Note 25 2 3 4 4 3" xfId="23944"/>
    <cellStyle name="Note 25 2 3 4 5" xfId="5531"/>
    <cellStyle name="Note 25 2 3 4 5 2" xfId="22303"/>
    <cellStyle name="Note 25 2 3 4 6" xfId="20160"/>
    <cellStyle name="Note 25 2 3 4 7" xfId="31086"/>
    <cellStyle name="Note 25 2 3 4 8" xfId="36492"/>
    <cellStyle name="Note 25 2 3 4 9" xfId="14501"/>
    <cellStyle name="Note 25 2 3 5" xfId="2372"/>
    <cellStyle name="Note 25 2 3 5 2" xfId="11742"/>
    <cellStyle name="Note 25 2 3 5 2 2" xfId="28349"/>
    <cellStyle name="Note 25 2 3 5 2 3" xfId="33179"/>
    <cellStyle name="Note 25 2 3 5 2 4" xfId="38655"/>
    <cellStyle name="Note 25 2 3 5 2 5" xfId="16590"/>
    <cellStyle name="Note 25 2 3 5 3" xfId="10087"/>
    <cellStyle name="Note 25 2 3 5 3 2" xfId="42841"/>
    <cellStyle name="Note 25 2 3 5 3 3" xfId="26697"/>
    <cellStyle name="Note 25 2 3 5 4" xfId="4954"/>
    <cellStyle name="Note 25 2 3 5 4 2" xfId="21868"/>
    <cellStyle name="Note 25 2 3 5 5" xfId="19725"/>
    <cellStyle name="Note 25 2 3 5 6" xfId="31523"/>
    <cellStyle name="Note 25 2 3 5 7" xfId="36933"/>
    <cellStyle name="Note 25 2 3 5 8" xfId="14938"/>
    <cellStyle name="Note 25 2 3 6" xfId="1882"/>
    <cellStyle name="Note 25 2 3 6 2" xfId="11299"/>
    <cellStyle name="Note 25 2 3 6 2 2" xfId="27906"/>
    <cellStyle name="Note 25 2 3 6 3" xfId="19241"/>
    <cellStyle name="Note 25 2 3 6 4" xfId="32738"/>
    <cellStyle name="Note 25 2 3 6 5" xfId="38214"/>
    <cellStyle name="Note 25 2 3 6 6" xfId="16147"/>
    <cellStyle name="Note 25 2 3 7" xfId="8487"/>
    <cellStyle name="Note 25 2 3 7 2" xfId="41281"/>
    <cellStyle name="Note 25 2 3 7 3" xfId="25103"/>
    <cellStyle name="Note 25 2 3 8" xfId="6890"/>
    <cellStyle name="Note 25 2 3 8 2" xfId="40669"/>
    <cellStyle name="Note 25 2 3 8 3" xfId="23511"/>
    <cellStyle name="Note 25 2 3 9" xfId="4467"/>
    <cellStyle name="Note 25 2 3 9 2" xfId="21382"/>
    <cellStyle name="Note 25 2 4" xfId="1387"/>
    <cellStyle name="Note 25 2 4 2" xfId="18750"/>
    <cellStyle name="Note 25 2 5" xfId="1880"/>
    <cellStyle name="Note 25 2 5 2" xfId="19239"/>
    <cellStyle name="Note 25 2 6" xfId="4465"/>
    <cellStyle name="Note 25 2 6 2" xfId="21380"/>
    <cellStyle name="Note 25 2 7" xfId="18256"/>
    <cellStyle name="Note 25 3" xfId="742"/>
    <cellStyle name="Note 25 3 2" xfId="743"/>
    <cellStyle name="Note 25 3 2 2" xfId="744"/>
    <cellStyle name="Note 25 3 2 3" xfId="745"/>
    <cellStyle name="Note 25 3 2 3 10" xfId="18260"/>
    <cellStyle name="Note 25 3 2 3 11" xfId="29941"/>
    <cellStyle name="Note 25 3 2 3 12" xfId="34996"/>
    <cellStyle name="Note 25 3 2 3 13" xfId="13339"/>
    <cellStyle name="Note 25 3 2 3 2" xfId="1391"/>
    <cellStyle name="Note 25 3 2 3 2 10" xfId="13723"/>
    <cellStyle name="Note 25 3 2 3 2 2" xfId="3338"/>
    <cellStyle name="Note 25 3 2 3 2 2 2" xfId="10537"/>
    <cellStyle name="Note 25 3 2 3 2 2 2 2" xfId="27145"/>
    <cellStyle name="Note 25 3 2 3 2 2 3" xfId="20545"/>
    <cellStyle name="Note 25 3 2 3 2 2 4" xfId="31970"/>
    <cellStyle name="Note 25 3 2 3 2 2 5" xfId="37443"/>
    <cellStyle name="Note 25 3 2 3 2 2 6" xfId="15386"/>
    <cellStyle name="Note 25 3 2 3 2 3" xfId="12561"/>
    <cellStyle name="Note 25 3 2 3 2 3 2" xfId="29168"/>
    <cellStyle name="Note 25 3 2 3 2 3 3" xfId="33998"/>
    <cellStyle name="Note 25 3 2 3 2 3 4" xfId="39474"/>
    <cellStyle name="Note 25 3 2 3 2 3 5" xfId="17409"/>
    <cellStyle name="Note 25 3 2 3 2 4" xfId="8872"/>
    <cellStyle name="Note 25 3 2 3 2 4 2" xfId="35117"/>
    <cellStyle name="Note 25 3 2 3 2 4 3" xfId="25488"/>
    <cellStyle name="Note 25 3 2 3 2 5" xfId="7710"/>
    <cellStyle name="Note 25 3 2 3 2 5 2" xfId="41215"/>
    <cellStyle name="Note 25 3 2 3 2 5 3" xfId="24329"/>
    <cellStyle name="Note 25 3 2 3 2 6" xfId="5917"/>
    <cellStyle name="Note 25 3 2 3 2 6 2" xfId="22688"/>
    <cellStyle name="Note 25 3 2 3 2 7" xfId="18754"/>
    <cellStyle name="Note 25 3 2 3 2 8" xfId="30323"/>
    <cellStyle name="Note 25 3 2 3 2 9" xfId="35655"/>
    <cellStyle name="Note 25 3 2 3 3" xfId="3849"/>
    <cellStyle name="Note 25 3 2 3 3 10" xfId="14102"/>
    <cellStyle name="Note 25 3 2 3 3 2" xfId="10917"/>
    <cellStyle name="Note 25 3 2 3 3 2 2" xfId="27524"/>
    <cellStyle name="Note 25 3 2 3 3 2 3" xfId="32349"/>
    <cellStyle name="Note 25 3 2 3 3 2 4" xfId="37822"/>
    <cellStyle name="Note 25 3 2 3 3 2 5" xfId="15765"/>
    <cellStyle name="Note 25 3 2 3 3 3" xfId="12940"/>
    <cellStyle name="Note 25 3 2 3 3 3 2" xfId="29547"/>
    <cellStyle name="Note 25 3 2 3 3 3 3" xfId="34377"/>
    <cellStyle name="Note 25 3 2 3 3 3 4" xfId="39853"/>
    <cellStyle name="Note 25 3 2 3 3 3 5" xfId="17788"/>
    <cellStyle name="Note 25 3 2 3 3 4" xfId="9251"/>
    <cellStyle name="Note 25 3 2 3 3 4 2" xfId="40281"/>
    <cellStyle name="Note 25 3 2 3 3 4 3" xfId="25867"/>
    <cellStyle name="Note 25 3 2 3 3 5" xfId="8089"/>
    <cellStyle name="Note 25 3 2 3 3 5 2" xfId="40388"/>
    <cellStyle name="Note 25 3 2 3 3 5 3" xfId="24708"/>
    <cellStyle name="Note 25 3 2 3 3 6" xfId="6428"/>
    <cellStyle name="Note 25 3 2 3 3 6 2" xfId="23067"/>
    <cellStyle name="Note 25 3 2 3 3 7" xfId="20925"/>
    <cellStyle name="Note 25 3 2 3 3 8" xfId="30702"/>
    <cellStyle name="Note 25 3 2 3 3 9" xfId="36107"/>
    <cellStyle name="Note 25 3 2 3 4" xfId="2951"/>
    <cellStyle name="Note 25 3 2 3 4 2" xfId="12177"/>
    <cellStyle name="Note 25 3 2 3 4 2 2" xfId="28784"/>
    <cellStyle name="Note 25 3 2 3 4 2 3" xfId="33614"/>
    <cellStyle name="Note 25 3 2 3 4 2 4" xfId="39090"/>
    <cellStyle name="Note 25 3 2 3 4 2 5" xfId="17025"/>
    <cellStyle name="Note 25 3 2 3 4 3" xfId="9651"/>
    <cellStyle name="Note 25 3 2 3 4 3 2" xfId="42405"/>
    <cellStyle name="Note 25 3 2 3 4 3 3" xfId="26261"/>
    <cellStyle name="Note 25 3 2 3 4 4" xfId="7326"/>
    <cellStyle name="Note 25 3 2 3 4 4 2" xfId="37122"/>
    <cellStyle name="Note 25 3 2 3 4 4 3" xfId="23945"/>
    <cellStyle name="Note 25 3 2 3 4 5" xfId="5532"/>
    <cellStyle name="Note 25 3 2 3 4 5 2" xfId="22304"/>
    <cellStyle name="Note 25 3 2 3 4 6" xfId="20161"/>
    <cellStyle name="Note 25 3 2 3 4 7" xfId="31087"/>
    <cellStyle name="Note 25 3 2 3 4 8" xfId="36493"/>
    <cellStyle name="Note 25 3 2 3 4 9" xfId="14502"/>
    <cellStyle name="Note 25 3 2 3 5" xfId="2374"/>
    <cellStyle name="Note 25 3 2 3 5 2" xfId="11744"/>
    <cellStyle name="Note 25 3 2 3 5 2 2" xfId="28351"/>
    <cellStyle name="Note 25 3 2 3 5 2 3" xfId="33181"/>
    <cellStyle name="Note 25 3 2 3 5 2 4" xfId="38657"/>
    <cellStyle name="Note 25 3 2 3 5 2 5" xfId="16592"/>
    <cellStyle name="Note 25 3 2 3 5 3" xfId="10089"/>
    <cellStyle name="Note 25 3 2 3 5 3 2" xfId="42843"/>
    <cellStyle name="Note 25 3 2 3 5 3 3" xfId="26699"/>
    <cellStyle name="Note 25 3 2 3 5 4" xfId="4956"/>
    <cellStyle name="Note 25 3 2 3 5 4 2" xfId="21870"/>
    <cellStyle name="Note 25 3 2 3 5 5" xfId="19727"/>
    <cellStyle name="Note 25 3 2 3 5 6" xfId="31525"/>
    <cellStyle name="Note 25 3 2 3 5 7" xfId="36935"/>
    <cellStyle name="Note 25 3 2 3 5 8" xfId="14940"/>
    <cellStyle name="Note 25 3 2 3 6" xfId="1884"/>
    <cellStyle name="Note 25 3 2 3 6 2" xfId="11300"/>
    <cellStyle name="Note 25 3 2 3 6 2 2" xfId="27907"/>
    <cellStyle name="Note 25 3 2 3 6 3" xfId="19243"/>
    <cellStyle name="Note 25 3 2 3 6 4" xfId="32739"/>
    <cellStyle name="Note 25 3 2 3 6 5" xfId="38215"/>
    <cellStyle name="Note 25 3 2 3 6 6" xfId="16148"/>
    <cellStyle name="Note 25 3 2 3 7" xfId="8488"/>
    <cellStyle name="Note 25 3 2 3 7 2" xfId="42043"/>
    <cellStyle name="Note 25 3 2 3 7 3" xfId="25104"/>
    <cellStyle name="Note 25 3 2 3 8" xfId="6892"/>
    <cellStyle name="Note 25 3 2 3 8 2" xfId="40920"/>
    <cellStyle name="Note 25 3 2 3 8 3" xfId="23513"/>
    <cellStyle name="Note 25 3 2 3 9" xfId="4469"/>
    <cellStyle name="Note 25 3 2 3 9 2" xfId="21384"/>
    <cellStyle name="Note 25 3 2 4" xfId="2373"/>
    <cellStyle name="Note 25 3 2 4 2" xfId="11743"/>
    <cellStyle name="Note 25 3 2 4 2 2" xfId="28350"/>
    <cellStyle name="Note 25 3 2 4 2 3" xfId="33180"/>
    <cellStyle name="Note 25 3 2 4 2 4" xfId="38656"/>
    <cellStyle name="Note 25 3 2 4 2 5" xfId="16591"/>
    <cellStyle name="Note 25 3 2 4 3" xfId="10088"/>
    <cellStyle name="Note 25 3 2 4 3 2" xfId="42842"/>
    <cellStyle name="Note 25 3 2 4 3 3" xfId="26698"/>
    <cellStyle name="Note 25 3 2 4 4" xfId="4955"/>
    <cellStyle name="Note 25 3 2 4 4 2" xfId="21869"/>
    <cellStyle name="Note 25 3 2 4 5" xfId="19726"/>
    <cellStyle name="Note 25 3 2 4 6" xfId="31524"/>
    <cellStyle name="Note 25 3 2 4 7" xfId="36934"/>
    <cellStyle name="Note 25 3 2 4 8" xfId="14939"/>
    <cellStyle name="Note 25 3 2 5" xfId="6891"/>
    <cellStyle name="Note 25 3 2 5 2" xfId="34530"/>
    <cellStyle name="Note 25 3 2 5 3" xfId="23512"/>
    <cellStyle name="Note 25 3 3" xfId="746"/>
    <cellStyle name="Note 25 3 3 10" xfId="18261"/>
    <cellStyle name="Note 25 3 3 11" xfId="29942"/>
    <cellStyle name="Note 25 3 3 12" xfId="34997"/>
    <cellStyle name="Note 25 3 3 13" xfId="13340"/>
    <cellStyle name="Note 25 3 3 2" xfId="1392"/>
    <cellStyle name="Note 25 3 3 2 10" xfId="13724"/>
    <cellStyle name="Note 25 3 3 2 2" xfId="3339"/>
    <cellStyle name="Note 25 3 3 2 2 2" xfId="10538"/>
    <cellStyle name="Note 25 3 3 2 2 2 2" xfId="27146"/>
    <cellStyle name="Note 25 3 3 2 2 3" xfId="20546"/>
    <cellStyle name="Note 25 3 3 2 2 4" xfId="31971"/>
    <cellStyle name="Note 25 3 3 2 2 5" xfId="37444"/>
    <cellStyle name="Note 25 3 3 2 2 6" xfId="15387"/>
    <cellStyle name="Note 25 3 3 2 3" xfId="12562"/>
    <cellStyle name="Note 25 3 3 2 3 2" xfId="29169"/>
    <cellStyle name="Note 25 3 3 2 3 3" xfId="33999"/>
    <cellStyle name="Note 25 3 3 2 3 4" xfId="39475"/>
    <cellStyle name="Note 25 3 3 2 3 5" xfId="17410"/>
    <cellStyle name="Note 25 3 3 2 4" xfId="8873"/>
    <cellStyle name="Note 25 3 3 2 4 2" xfId="34657"/>
    <cellStyle name="Note 25 3 3 2 4 3" xfId="25489"/>
    <cellStyle name="Note 25 3 3 2 5" xfId="7711"/>
    <cellStyle name="Note 25 3 3 2 5 2" xfId="40807"/>
    <cellStyle name="Note 25 3 3 2 5 3" xfId="24330"/>
    <cellStyle name="Note 25 3 3 2 6" xfId="5918"/>
    <cellStyle name="Note 25 3 3 2 6 2" xfId="22689"/>
    <cellStyle name="Note 25 3 3 2 7" xfId="18755"/>
    <cellStyle name="Note 25 3 3 2 8" xfId="30324"/>
    <cellStyle name="Note 25 3 3 2 9" xfId="35656"/>
    <cellStyle name="Note 25 3 3 3" xfId="3850"/>
    <cellStyle name="Note 25 3 3 3 10" xfId="14103"/>
    <cellStyle name="Note 25 3 3 3 2" xfId="10918"/>
    <cellStyle name="Note 25 3 3 3 2 2" xfId="27525"/>
    <cellStyle name="Note 25 3 3 3 2 3" xfId="32350"/>
    <cellStyle name="Note 25 3 3 3 2 4" xfId="37823"/>
    <cellStyle name="Note 25 3 3 3 2 5" xfId="15766"/>
    <cellStyle name="Note 25 3 3 3 3" xfId="12941"/>
    <cellStyle name="Note 25 3 3 3 3 2" xfId="29548"/>
    <cellStyle name="Note 25 3 3 3 3 3" xfId="34378"/>
    <cellStyle name="Note 25 3 3 3 3 4" xfId="39854"/>
    <cellStyle name="Note 25 3 3 3 3 5" xfId="17789"/>
    <cellStyle name="Note 25 3 3 3 4" xfId="9252"/>
    <cellStyle name="Note 25 3 3 3 4 2" xfId="41781"/>
    <cellStyle name="Note 25 3 3 3 4 3" xfId="25868"/>
    <cellStyle name="Note 25 3 3 3 5" xfId="8090"/>
    <cellStyle name="Note 25 3 3 3 5 2" xfId="40292"/>
    <cellStyle name="Note 25 3 3 3 5 3" xfId="24709"/>
    <cellStyle name="Note 25 3 3 3 6" xfId="6429"/>
    <cellStyle name="Note 25 3 3 3 6 2" xfId="23068"/>
    <cellStyle name="Note 25 3 3 3 7" xfId="20926"/>
    <cellStyle name="Note 25 3 3 3 8" xfId="30703"/>
    <cellStyle name="Note 25 3 3 3 9" xfId="36108"/>
    <cellStyle name="Note 25 3 3 4" xfId="2952"/>
    <cellStyle name="Note 25 3 3 4 2" xfId="12178"/>
    <cellStyle name="Note 25 3 3 4 2 2" xfId="28785"/>
    <cellStyle name="Note 25 3 3 4 2 3" xfId="33615"/>
    <cellStyle name="Note 25 3 3 4 2 4" xfId="39091"/>
    <cellStyle name="Note 25 3 3 4 2 5" xfId="17026"/>
    <cellStyle name="Note 25 3 3 4 3" xfId="9652"/>
    <cellStyle name="Note 25 3 3 4 3 2" xfId="42406"/>
    <cellStyle name="Note 25 3 3 4 3 3" xfId="26262"/>
    <cellStyle name="Note 25 3 3 4 4" xfId="7327"/>
    <cellStyle name="Note 25 3 3 4 4 2" xfId="41929"/>
    <cellStyle name="Note 25 3 3 4 4 3" xfId="23946"/>
    <cellStyle name="Note 25 3 3 4 5" xfId="5533"/>
    <cellStyle name="Note 25 3 3 4 5 2" xfId="22305"/>
    <cellStyle name="Note 25 3 3 4 6" xfId="20162"/>
    <cellStyle name="Note 25 3 3 4 7" xfId="31088"/>
    <cellStyle name="Note 25 3 3 4 8" xfId="36494"/>
    <cellStyle name="Note 25 3 3 4 9" xfId="14503"/>
    <cellStyle name="Note 25 3 3 5" xfId="2375"/>
    <cellStyle name="Note 25 3 3 5 2" xfId="11745"/>
    <cellStyle name="Note 25 3 3 5 2 2" xfId="28352"/>
    <cellStyle name="Note 25 3 3 5 2 3" xfId="33182"/>
    <cellStyle name="Note 25 3 3 5 2 4" xfId="38658"/>
    <cellStyle name="Note 25 3 3 5 2 5" xfId="16593"/>
    <cellStyle name="Note 25 3 3 5 3" xfId="10090"/>
    <cellStyle name="Note 25 3 3 5 3 2" xfId="42844"/>
    <cellStyle name="Note 25 3 3 5 3 3" xfId="26700"/>
    <cellStyle name="Note 25 3 3 5 4" xfId="4957"/>
    <cellStyle name="Note 25 3 3 5 4 2" xfId="21871"/>
    <cellStyle name="Note 25 3 3 5 5" xfId="19728"/>
    <cellStyle name="Note 25 3 3 5 6" xfId="31526"/>
    <cellStyle name="Note 25 3 3 5 7" xfId="36936"/>
    <cellStyle name="Note 25 3 3 5 8" xfId="14941"/>
    <cellStyle name="Note 25 3 3 6" xfId="1885"/>
    <cellStyle name="Note 25 3 3 6 2" xfId="11301"/>
    <cellStyle name="Note 25 3 3 6 2 2" xfId="27908"/>
    <cellStyle name="Note 25 3 3 6 3" xfId="19244"/>
    <cellStyle name="Note 25 3 3 6 4" xfId="32740"/>
    <cellStyle name="Note 25 3 3 6 5" xfId="38216"/>
    <cellStyle name="Note 25 3 3 6 6" xfId="16149"/>
    <cellStyle name="Note 25 3 3 7" xfId="8489"/>
    <cellStyle name="Note 25 3 3 7 2" xfId="41105"/>
    <cellStyle name="Note 25 3 3 7 3" xfId="25105"/>
    <cellStyle name="Note 25 3 3 8" xfId="6893"/>
    <cellStyle name="Note 25 3 3 8 2" xfId="41024"/>
    <cellStyle name="Note 25 3 3 8 3" xfId="23514"/>
    <cellStyle name="Note 25 3 3 9" xfId="4470"/>
    <cellStyle name="Note 25 3 3 9 2" xfId="21385"/>
    <cellStyle name="Note 25 3 4" xfId="1390"/>
    <cellStyle name="Note 25 3 4 2" xfId="18753"/>
    <cellStyle name="Note 25 3 5" xfId="1883"/>
    <cellStyle name="Note 25 3 5 2" xfId="19242"/>
    <cellStyle name="Note 25 3 6" xfId="4468"/>
    <cellStyle name="Note 25 3 6 2" xfId="21383"/>
    <cellStyle name="Note 25 3 7" xfId="18259"/>
    <cellStyle name="Note 25 4" xfId="747"/>
    <cellStyle name="Note 25 4 2" xfId="748"/>
    <cellStyle name="Note 25 4 3" xfId="749"/>
    <cellStyle name="Note 25 4 3 10" xfId="18262"/>
    <cellStyle name="Note 25 4 3 11" xfId="29943"/>
    <cellStyle name="Note 25 4 3 12" xfId="34999"/>
    <cellStyle name="Note 25 4 3 13" xfId="13341"/>
    <cellStyle name="Note 25 4 3 2" xfId="1393"/>
    <cellStyle name="Note 25 4 3 2 10" xfId="13725"/>
    <cellStyle name="Note 25 4 3 2 2" xfId="3340"/>
    <cellStyle name="Note 25 4 3 2 2 2" xfId="10539"/>
    <cellStyle name="Note 25 4 3 2 2 2 2" xfId="27147"/>
    <cellStyle name="Note 25 4 3 2 2 3" xfId="20547"/>
    <cellStyle name="Note 25 4 3 2 2 4" xfId="31972"/>
    <cellStyle name="Note 25 4 3 2 2 5" xfId="37445"/>
    <cellStyle name="Note 25 4 3 2 2 6" xfId="15388"/>
    <cellStyle name="Note 25 4 3 2 3" xfId="12563"/>
    <cellStyle name="Note 25 4 3 2 3 2" xfId="29170"/>
    <cellStyle name="Note 25 4 3 2 3 3" xfId="34000"/>
    <cellStyle name="Note 25 4 3 2 3 4" xfId="39476"/>
    <cellStyle name="Note 25 4 3 2 3 5" xfId="17411"/>
    <cellStyle name="Note 25 4 3 2 4" xfId="8874"/>
    <cellStyle name="Note 25 4 3 2 4 2" xfId="35001"/>
    <cellStyle name="Note 25 4 3 2 4 3" xfId="25490"/>
    <cellStyle name="Note 25 4 3 2 5" xfId="7712"/>
    <cellStyle name="Note 25 4 3 2 5 2" xfId="41862"/>
    <cellStyle name="Note 25 4 3 2 5 3" xfId="24331"/>
    <cellStyle name="Note 25 4 3 2 6" xfId="5919"/>
    <cellStyle name="Note 25 4 3 2 6 2" xfId="22690"/>
    <cellStyle name="Note 25 4 3 2 7" xfId="18756"/>
    <cellStyle name="Note 25 4 3 2 8" xfId="30325"/>
    <cellStyle name="Note 25 4 3 2 9" xfId="35657"/>
    <cellStyle name="Note 25 4 3 3" xfId="3851"/>
    <cellStyle name="Note 25 4 3 3 10" xfId="14104"/>
    <cellStyle name="Note 25 4 3 3 2" xfId="10919"/>
    <cellStyle name="Note 25 4 3 3 2 2" xfId="27526"/>
    <cellStyle name="Note 25 4 3 3 2 3" xfId="32351"/>
    <cellStyle name="Note 25 4 3 3 2 4" xfId="37824"/>
    <cellStyle name="Note 25 4 3 3 2 5" xfId="15767"/>
    <cellStyle name="Note 25 4 3 3 3" xfId="12942"/>
    <cellStyle name="Note 25 4 3 3 3 2" xfId="29549"/>
    <cellStyle name="Note 25 4 3 3 3 3" xfId="34379"/>
    <cellStyle name="Note 25 4 3 3 3 4" xfId="39855"/>
    <cellStyle name="Note 25 4 3 3 3 5" xfId="17790"/>
    <cellStyle name="Note 25 4 3 3 4" xfId="9253"/>
    <cellStyle name="Note 25 4 3 3 4 2" xfId="37091"/>
    <cellStyle name="Note 25 4 3 3 4 3" xfId="25869"/>
    <cellStyle name="Note 25 4 3 3 5" xfId="8091"/>
    <cellStyle name="Note 25 4 3 3 5 2" xfId="42064"/>
    <cellStyle name="Note 25 4 3 3 5 3" xfId="24710"/>
    <cellStyle name="Note 25 4 3 3 6" xfId="6430"/>
    <cellStyle name="Note 25 4 3 3 6 2" xfId="23069"/>
    <cellStyle name="Note 25 4 3 3 7" xfId="20927"/>
    <cellStyle name="Note 25 4 3 3 8" xfId="30704"/>
    <cellStyle name="Note 25 4 3 3 9" xfId="36109"/>
    <cellStyle name="Note 25 4 3 4" xfId="2953"/>
    <cellStyle name="Note 25 4 3 4 2" xfId="12179"/>
    <cellStyle name="Note 25 4 3 4 2 2" xfId="28786"/>
    <cellStyle name="Note 25 4 3 4 2 3" xfId="33616"/>
    <cellStyle name="Note 25 4 3 4 2 4" xfId="39092"/>
    <cellStyle name="Note 25 4 3 4 2 5" xfId="17027"/>
    <cellStyle name="Note 25 4 3 4 3" xfId="9653"/>
    <cellStyle name="Note 25 4 3 4 3 2" xfId="42407"/>
    <cellStyle name="Note 25 4 3 4 3 3" xfId="26263"/>
    <cellStyle name="Note 25 4 3 4 4" xfId="7328"/>
    <cellStyle name="Note 25 4 3 4 4 2" xfId="40428"/>
    <cellStyle name="Note 25 4 3 4 4 3" xfId="23947"/>
    <cellStyle name="Note 25 4 3 4 5" xfId="5534"/>
    <cellStyle name="Note 25 4 3 4 5 2" xfId="22306"/>
    <cellStyle name="Note 25 4 3 4 6" xfId="20163"/>
    <cellStyle name="Note 25 4 3 4 7" xfId="31089"/>
    <cellStyle name="Note 25 4 3 4 8" xfId="36495"/>
    <cellStyle name="Note 25 4 3 4 9" xfId="14504"/>
    <cellStyle name="Note 25 4 3 5" xfId="2377"/>
    <cellStyle name="Note 25 4 3 5 2" xfId="11747"/>
    <cellStyle name="Note 25 4 3 5 2 2" xfId="28354"/>
    <cellStyle name="Note 25 4 3 5 2 3" xfId="33184"/>
    <cellStyle name="Note 25 4 3 5 2 4" xfId="38660"/>
    <cellStyle name="Note 25 4 3 5 2 5" xfId="16595"/>
    <cellStyle name="Note 25 4 3 5 3" xfId="10092"/>
    <cellStyle name="Note 25 4 3 5 3 2" xfId="42846"/>
    <cellStyle name="Note 25 4 3 5 3 3" xfId="26702"/>
    <cellStyle name="Note 25 4 3 5 4" xfId="4959"/>
    <cellStyle name="Note 25 4 3 5 4 2" xfId="21873"/>
    <cellStyle name="Note 25 4 3 5 5" xfId="19730"/>
    <cellStyle name="Note 25 4 3 5 6" xfId="31528"/>
    <cellStyle name="Note 25 4 3 5 7" xfId="36938"/>
    <cellStyle name="Note 25 4 3 5 8" xfId="14943"/>
    <cellStyle name="Note 25 4 3 6" xfId="1886"/>
    <cellStyle name="Note 25 4 3 6 2" xfId="11302"/>
    <cellStyle name="Note 25 4 3 6 2 2" xfId="27909"/>
    <cellStyle name="Note 25 4 3 6 3" xfId="19245"/>
    <cellStyle name="Note 25 4 3 6 4" xfId="32741"/>
    <cellStyle name="Note 25 4 3 6 5" xfId="38217"/>
    <cellStyle name="Note 25 4 3 6 6" xfId="16150"/>
    <cellStyle name="Note 25 4 3 7" xfId="8490"/>
    <cellStyle name="Note 25 4 3 7 2" xfId="40192"/>
    <cellStyle name="Note 25 4 3 7 3" xfId="25106"/>
    <cellStyle name="Note 25 4 3 8" xfId="6895"/>
    <cellStyle name="Note 25 4 3 8 2" xfId="40656"/>
    <cellStyle name="Note 25 4 3 8 3" xfId="23516"/>
    <cellStyle name="Note 25 4 3 9" xfId="4471"/>
    <cellStyle name="Note 25 4 3 9 2" xfId="21386"/>
    <cellStyle name="Note 25 4 4" xfId="2376"/>
    <cellStyle name="Note 25 4 4 2" xfId="11746"/>
    <cellStyle name="Note 25 4 4 2 2" xfId="28353"/>
    <cellStyle name="Note 25 4 4 2 3" xfId="33183"/>
    <cellStyle name="Note 25 4 4 2 4" xfId="38659"/>
    <cellStyle name="Note 25 4 4 2 5" xfId="16594"/>
    <cellStyle name="Note 25 4 4 3" xfId="10091"/>
    <cellStyle name="Note 25 4 4 3 2" xfId="42845"/>
    <cellStyle name="Note 25 4 4 3 3" xfId="26701"/>
    <cellStyle name="Note 25 4 4 4" xfId="4958"/>
    <cellStyle name="Note 25 4 4 4 2" xfId="21872"/>
    <cellStyle name="Note 25 4 4 5" xfId="19729"/>
    <cellStyle name="Note 25 4 4 6" xfId="31527"/>
    <cellStyle name="Note 25 4 4 7" xfId="36937"/>
    <cellStyle name="Note 25 4 4 8" xfId="14942"/>
    <cellStyle name="Note 25 4 5" xfId="6894"/>
    <cellStyle name="Note 25 4 5 2" xfId="40309"/>
    <cellStyle name="Note 25 4 5 3" xfId="23515"/>
    <cellStyle name="Note 25 5" xfId="750"/>
    <cellStyle name="Note 25 5 10" xfId="18263"/>
    <cellStyle name="Note 25 5 11" xfId="29944"/>
    <cellStyle name="Note 25 5 12" xfId="35000"/>
    <cellStyle name="Note 25 5 13" xfId="13342"/>
    <cellStyle name="Note 25 5 2" xfId="1394"/>
    <cellStyle name="Note 25 5 2 10" xfId="13726"/>
    <cellStyle name="Note 25 5 2 2" xfId="3341"/>
    <cellStyle name="Note 25 5 2 2 2" xfId="10540"/>
    <cellStyle name="Note 25 5 2 2 2 2" xfId="27148"/>
    <cellStyle name="Note 25 5 2 2 3" xfId="20548"/>
    <cellStyle name="Note 25 5 2 2 4" xfId="31973"/>
    <cellStyle name="Note 25 5 2 2 5" xfId="37446"/>
    <cellStyle name="Note 25 5 2 2 6" xfId="15389"/>
    <cellStyle name="Note 25 5 2 3" xfId="12564"/>
    <cellStyle name="Note 25 5 2 3 2" xfId="29171"/>
    <cellStyle name="Note 25 5 2 3 3" xfId="34001"/>
    <cellStyle name="Note 25 5 2 3 4" xfId="39477"/>
    <cellStyle name="Note 25 5 2 3 5" xfId="17412"/>
    <cellStyle name="Note 25 5 2 4" xfId="8875"/>
    <cellStyle name="Note 25 5 2 4 2" xfId="41214"/>
    <cellStyle name="Note 25 5 2 4 3" xfId="25491"/>
    <cellStyle name="Note 25 5 2 5" xfId="7713"/>
    <cellStyle name="Note 25 5 2 5 2" xfId="41042"/>
    <cellStyle name="Note 25 5 2 5 3" xfId="24332"/>
    <cellStyle name="Note 25 5 2 6" xfId="5920"/>
    <cellStyle name="Note 25 5 2 6 2" xfId="22691"/>
    <cellStyle name="Note 25 5 2 7" xfId="18757"/>
    <cellStyle name="Note 25 5 2 8" xfId="30326"/>
    <cellStyle name="Note 25 5 2 9" xfId="35658"/>
    <cellStyle name="Note 25 5 3" xfId="3852"/>
    <cellStyle name="Note 25 5 3 10" xfId="14105"/>
    <cellStyle name="Note 25 5 3 2" xfId="10920"/>
    <cellStyle name="Note 25 5 3 2 2" xfId="27527"/>
    <cellStyle name="Note 25 5 3 2 3" xfId="32352"/>
    <cellStyle name="Note 25 5 3 2 4" xfId="37825"/>
    <cellStyle name="Note 25 5 3 2 5" xfId="15768"/>
    <cellStyle name="Note 25 5 3 3" xfId="12943"/>
    <cellStyle name="Note 25 5 3 3 2" xfId="29550"/>
    <cellStyle name="Note 25 5 3 3 3" xfId="34380"/>
    <cellStyle name="Note 25 5 3 3 4" xfId="39856"/>
    <cellStyle name="Note 25 5 3 3 5" xfId="17791"/>
    <cellStyle name="Note 25 5 3 4" xfId="9254"/>
    <cellStyle name="Note 25 5 3 4 2" xfId="34884"/>
    <cellStyle name="Note 25 5 3 4 3" xfId="25870"/>
    <cellStyle name="Note 25 5 3 5" xfId="8092"/>
    <cellStyle name="Note 25 5 3 5 2" xfId="41674"/>
    <cellStyle name="Note 25 5 3 5 3" xfId="24711"/>
    <cellStyle name="Note 25 5 3 6" xfId="6431"/>
    <cellStyle name="Note 25 5 3 6 2" xfId="23070"/>
    <cellStyle name="Note 25 5 3 7" xfId="20928"/>
    <cellStyle name="Note 25 5 3 8" xfId="30705"/>
    <cellStyle name="Note 25 5 3 9" xfId="36110"/>
    <cellStyle name="Note 25 5 4" xfId="2954"/>
    <cellStyle name="Note 25 5 4 2" xfId="12180"/>
    <cellStyle name="Note 25 5 4 2 2" xfId="28787"/>
    <cellStyle name="Note 25 5 4 2 3" xfId="33617"/>
    <cellStyle name="Note 25 5 4 2 4" xfId="39093"/>
    <cellStyle name="Note 25 5 4 2 5" xfId="17028"/>
    <cellStyle name="Note 25 5 4 3" xfId="9654"/>
    <cellStyle name="Note 25 5 4 3 2" xfId="42408"/>
    <cellStyle name="Note 25 5 4 3 3" xfId="26264"/>
    <cellStyle name="Note 25 5 4 4" xfId="7329"/>
    <cellStyle name="Note 25 5 4 4 2" xfId="41029"/>
    <cellStyle name="Note 25 5 4 4 3" xfId="23948"/>
    <cellStyle name="Note 25 5 4 5" xfId="5535"/>
    <cellStyle name="Note 25 5 4 5 2" xfId="22307"/>
    <cellStyle name="Note 25 5 4 6" xfId="20164"/>
    <cellStyle name="Note 25 5 4 7" xfId="31090"/>
    <cellStyle name="Note 25 5 4 8" xfId="36496"/>
    <cellStyle name="Note 25 5 4 9" xfId="14505"/>
    <cellStyle name="Note 25 5 5" xfId="2378"/>
    <cellStyle name="Note 25 5 5 2" xfId="11748"/>
    <cellStyle name="Note 25 5 5 2 2" xfId="28355"/>
    <cellStyle name="Note 25 5 5 2 3" xfId="33185"/>
    <cellStyle name="Note 25 5 5 2 4" xfId="38661"/>
    <cellStyle name="Note 25 5 5 2 5" xfId="16596"/>
    <cellStyle name="Note 25 5 5 3" xfId="10093"/>
    <cellStyle name="Note 25 5 5 3 2" xfId="42847"/>
    <cellStyle name="Note 25 5 5 3 3" xfId="26703"/>
    <cellStyle name="Note 25 5 5 4" xfId="4960"/>
    <cellStyle name="Note 25 5 5 4 2" xfId="21874"/>
    <cellStyle name="Note 25 5 5 5" xfId="19731"/>
    <cellStyle name="Note 25 5 5 6" xfId="31529"/>
    <cellStyle name="Note 25 5 5 7" xfId="36939"/>
    <cellStyle name="Note 25 5 5 8" xfId="14944"/>
    <cellStyle name="Note 25 5 6" xfId="1887"/>
    <cellStyle name="Note 25 5 6 2" xfId="11303"/>
    <cellStyle name="Note 25 5 6 2 2" xfId="27910"/>
    <cellStyle name="Note 25 5 6 3" xfId="19246"/>
    <cellStyle name="Note 25 5 6 4" xfId="32742"/>
    <cellStyle name="Note 25 5 6 5" xfId="38218"/>
    <cellStyle name="Note 25 5 6 6" xfId="16151"/>
    <cellStyle name="Note 25 5 7" xfId="8491"/>
    <cellStyle name="Note 25 5 7 2" xfId="37084"/>
    <cellStyle name="Note 25 5 7 3" xfId="25107"/>
    <cellStyle name="Note 25 5 8" xfId="6896"/>
    <cellStyle name="Note 25 5 8 2" xfId="40983"/>
    <cellStyle name="Note 25 5 8 3" xfId="23517"/>
    <cellStyle name="Note 25 5 9" xfId="4472"/>
    <cellStyle name="Note 25 5 9 2" xfId="21387"/>
    <cellStyle name="Note 25 6" xfId="1386"/>
    <cellStyle name="Note 25 6 2" xfId="18749"/>
    <cellStyle name="Note 25 7" xfId="1879"/>
    <cellStyle name="Note 25 7 2" xfId="19238"/>
    <cellStyle name="Note 25 8" xfId="4464"/>
    <cellStyle name="Note 25 8 2" xfId="21379"/>
    <cellStyle name="Note 25 9" xfId="18255"/>
    <cellStyle name="Note 26" xfId="751"/>
    <cellStyle name="Note 26 2" xfId="752"/>
    <cellStyle name="Note 26 2 2" xfId="753"/>
    <cellStyle name="Note 26 2 2 2" xfId="754"/>
    <cellStyle name="Note 26 2 2 3" xfId="755"/>
    <cellStyle name="Note 26 2 2 3 10" xfId="18266"/>
    <cellStyle name="Note 26 2 2 3 11" xfId="29945"/>
    <cellStyle name="Note 26 2 2 3 12" xfId="35002"/>
    <cellStyle name="Note 26 2 2 3 13" xfId="13343"/>
    <cellStyle name="Note 26 2 2 3 2" xfId="1397"/>
    <cellStyle name="Note 26 2 2 3 2 10" xfId="13727"/>
    <cellStyle name="Note 26 2 2 3 2 2" xfId="3342"/>
    <cellStyle name="Note 26 2 2 3 2 2 2" xfId="10541"/>
    <cellStyle name="Note 26 2 2 3 2 2 2 2" xfId="27149"/>
    <cellStyle name="Note 26 2 2 3 2 2 3" xfId="20549"/>
    <cellStyle name="Note 26 2 2 3 2 2 4" xfId="31974"/>
    <cellStyle name="Note 26 2 2 3 2 2 5" xfId="37447"/>
    <cellStyle name="Note 26 2 2 3 2 2 6" xfId="15390"/>
    <cellStyle name="Note 26 2 2 3 2 3" xfId="12565"/>
    <cellStyle name="Note 26 2 2 3 2 3 2" xfId="29172"/>
    <cellStyle name="Note 26 2 2 3 2 3 3" xfId="34002"/>
    <cellStyle name="Note 26 2 2 3 2 3 4" xfId="39478"/>
    <cellStyle name="Note 26 2 2 3 2 3 5" xfId="17413"/>
    <cellStyle name="Note 26 2 2 3 2 4" xfId="8876"/>
    <cellStyle name="Note 26 2 2 3 2 4 2" xfId="42018"/>
    <cellStyle name="Note 26 2 2 3 2 4 3" xfId="25492"/>
    <cellStyle name="Note 26 2 2 3 2 5" xfId="7714"/>
    <cellStyle name="Note 26 2 2 3 2 5 2" xfId="34550"/>
    <cellStyle name="Note 26 2 2 3 2 5 3" xfId="24333"/>
    <cellStyle name="Note 26 2 2 3 2 6" xfId="5921"/>
    <cellStyle name="Note 26 2 2 3 2 6 2" xfId="22692"/>
    <cellStyle name="Note 26 2 2 3 2 7" xfId="18760"/>
    <cellStyle name="Note 26 2 2 3 2 8" xfId="30327"/>
    <cellStyle name="Note 26 2 2 3 2 9" xfId="35659"/>
    <cellStyle name="Note 26 2 2 3 3" xfId="3853"/>
    <cellStyle name="Note 26 2 2 3 3 10" xfId="14106"/>
    <cellStyle name="Note 26 2 2 3 3 2" xfId="10921"/>
    <cellStyle name="Note 26 2 2 3 3 2 2" xfId="27528"/>
    <cellStyle name="Note 26 2 2 3 3 2 3" xfId="32353"/>
    <cellStyle name="Note 26 2 2 3 3 2 4" xfId="37826"/>
    <cellStyle name="Note 26 2 2 3 3 2 5" xfId="15769"/>
    <cellStyle name="Note 26 2 2 3 3 3" xfId="12944"/>
    <cellStyle name="Note 26 2 2 3 3 3 2" xfId="29551"/>
    <cellStyle name="Note 26 2 2 3 3 3 3" xfId="34381"/>
    <cellStyle name="Note 26 2 2 3 3 3 4" xfId="39857"/>
    <cellStyle name="Note 26 2 2 3 3 3 5" xfId="17792"/>
    <cellStyle name="Note 26 2 2 3 3 4" xfId="9255"/>
    <cellStyle name="Note 26 2 2 3 3 4 2" xfId="35187"/>
    <cellStyle name="Note 26 2 2 3 3 4 3" xfId="25871"/>
    <cellStyle name="Note 26 2 2 3 3 5" xfId="8093"/>
    <cellStyle name="Note 26 2 2 3 3 5 2" xfId="40773"/>
    <cellStyle name="Note 26 2 2 3 3 5 3" xfId="24712"/>
    <cellStyle name="Note 26 2 2 3 3 6" xfId="6432"/>
    <cellStyle name="Note 26 2 2 3 3 6 2" xfId="23071"/>
    <cellStyle name="Note 26 2 2 3 3 7" xfId="20929"/>
    <cellStyle name="Note 26 2 2 3 3 8" xfId="30706"/>
    <cellStyle name="Note 26 2 2 3 3 9" xfId="36111"/>
    <cellStyle name="Note 26 2 2 3 4" xfId="2955"/>
    <cellStyle name="Note 26 2 2 3 4 2" xfId="12181"/>
    <cellStyle name="Note 26 2 2 3 4 2 2" xfId="28788"/>
    <cellStyle name="Note 26 2 2 3 4 2 3" xfId="33618"/>
    <cellStyle name="Note 26 2 2 3 4 2 4" xfId="39094"/>
    <cellStyle name="Note 26 2 2 3 4 2 5" xfId="17029"/>
    <cellStyle name="Note 26 2 2 3 4 3" xfId="9655"/>
    <cellStyle name="Note 26 2 2 3 4 3 2" xfId="42409"/>
    <cellStyle name="Note 26 2 2 3 4 3 3" xfId="26265"/>
    <cellStyle name="Note 26 2 2 3 4 4" xfId="7330"/>
    <cellStyle name="Note 26 2 2 3 4 4 2" xfId="35096"/>
    <cellStyle name="Note 26 2 2 3 4 4 3" xfId="23949"/>
    <cellStyle name="Note 26 2 2 3 4 5" xfId="5536"/>
    <cellStyle name="Note 26 2 2 3 4 5 2" xfId="22308"/>
    <cellStyle name="Note 26 2 2 3 4 6" xfId="20165"/>
    <cellStyle name="Note 26 2 2 3 4 7" xfId="31091"/>
    <cellStyle name="Note 26 2 2 3 4 8" xfId="36497"/>
    <cellStyle name="Note 26 2 2 3 4 9" xfId="14506"/>
    <cellStyle name="Note 26 2 2 3 5" xfId="2380"/>
    <cellStyle name="Note 26 2 2 3 5 2" xfId="11750"/>
    <cellStyle name="Note 26 2 2 3 5 2 2" xfId="28357"/>
    <cellStyle name="Note 26 2 2 3 5 2 3" xfId="33187"/>
    <cellStyle name="Note 26 2 2 3 5 2 4" xfId="38663"/>
    <cellStyle name="Note 26 2 2 3 5 2 5" xfId="16598"/>
    <cellStyle name="Note 26 2 2 3 5 3" xfId="10095"/>
    <cellStyle name="Note 26 2 2 3 5 3 2" xfId="42849"/>
    <cellStyle name="Note 26 2 2 3 5 3 3" xfId="26705"/>
    <cellStyle name="Note 26 2 2 3 5 4" xfId="4962"/>
    <cellStyle name="Note 26 2 2 3 5 4 2" xfId="21876"/>
    <cellStyle name="Note 26 2 2 3 5 5" xfId="19733"/>
    <cellStyle name="Note 26 2 2 3 5 6" xfId="31531"/>
    <cellStyle name="Note 26 2 2 3 5 7" xfId="36941"/>
    <cellStyle name="Note 26 2 2 3 5 8" xfId="14946"/>
    <cellStyle name="Note 26 2 2 3 6" xfId="1890"/>
    <cellStyle name="Note 26 2 2 3 6 2" xfId="11304"/>
    <cellStyle name="Note 26 2 2 3 6 2 2" xfId="27911"/>
    <cellStyle name="Note 26 2 2 3 6 3" xfId="19249"/>
    <cellStyle name="Note 26 2 2 3 6 4" xfId="32743"/>
    <cellStyle name="Note 26 2 2 3 6 5" xfId="38219"/>
    <cellStyle name="Note 26 2 2 3 6 6" xfId="16152"/>
    <cellStyle name="Note 26 2 2 3 7" xfId="8492"/>
    <cellStyle name="Note 26 2 2 3 7 2" xfId="40856"/>
    <cellStyle name="Note 26 2 2 3 7 3" xfId="25108"/>
    <cellStyle name="Note 26 2 2 3 8" xfId="6898"/>
    <cellStyle name="Note 26 2 2 3 8 2" xfId="34660"/>
    <cellStyle name="Note 26 2 2 3 8 3" xfId="23519"/>
    <cellStyle name="Note 26 2 2 3 9" xfId="4475"/>
    <cellStyle name="Note 26 2 2 3 9 2" xfId="21390"/>
    <cellStyle name="Note 26 2 2 4" xfId="2379"/>
    <cellStyle name="Note 26 2 2 4 2" xfId="11749"/>
    <cellStyle name="Note 26 2 2 4 2 2" xfId="28356"/>
    <cellStyle name="Note 26 2 2 4 2 3" xfId="33186"/>
    <cellStyle name="Note 26 2 2 4 2 4" xfId="38662"/>
    <cellStyle name="Note 26 2 2 4 2 5" xfId="16597"/>
    <cellStyle name="Note 26 2 2 4 3" xfId="10094"/>
    <cellStyle name="Note 26 2 2 4 3 2" xfId="42848"/>
    <cellStyle name="Note 26 2 2 4 3 3" xfId="26704"/>
    <cellStyle name="Note 26 2 2 4 4" xfId="4961"/>
    <cellStyle name="Note 26 2 2 4 4 2" xfId="21875"/>
    <cellStyle name="Note 26 2 2 4 5" xfId="19732"/>
    <cellStyle name="Note 26 2 2 4 6" xfId="31530"/>
    <cellStyle name="Note 26 2 2 4 7" xfId="36940"/>
    <cellStyle name="Note 26 2 2 4 8" xfId="14945"/>
    <cellStyle name="Note 26 2 2 5" xfId="6897"/>
    <cellStyle name="Note 26 2 2 5 2" xfId="41826"/>
    <cellStyle name="Note 26 2 2 5 3" xfId="23518"/>
    <cellStyle name="Note 26 2 3" xfId="756"/>
    <cellStyle name="Note 26 2 3 10" xfId="18267"/>
    <cellStyle name="Note 26 2 3 11" xfId="29946"/>
    <cellStyle name="Note 26 2 3 12" xfId="35003"/>
    <cellStyle name="Note 26 2 3 13" xfId="13344"/>
    <cellStyle name="Note 26 2 3 2" xfId="1398"/>
    <cellStyle name="Note 26 2 3 2 10" xfId="13728"/>
    <cellStyle name="Note 26 2 3 2 2" xfId="3343"/>
    <cellStyle name="Note 26 2 3 2 2 2" xfId="10542"/>
    <cellStyle name="Note 26 2 3 2 2 2 2" xfId="27150"/>
    <cellStyle name="Note 26 2 3 2 2 3" xfId="20550"/>
    <cellStyle name="Note 26 2 3 2 2 4" xfId="31975"/>
    <cellStyle name="Note 26 2 3 2 2 5" xfId="37448"/>
    <cellStyle name="Note 26 2 3 2 2 6" xfId="15391"/>
    <cellStyle name="Note 26 2 3 2 3" xfId="12566"/>
    <cellStyle name="Note 26 2 3 2 3 2" xfId="29173"/>
    <cellStyle name="Note 26 2 3 2 3 3" xfId="34003"/>
    <cellStyle name="Note 26 2 3 2 3 4" xfId="39479"/>
    <cellStyle name="Note 26 2 3 2 3 5" xfId="17414"/>
    <cellStyle name="Note 26 2 3 2 4" xfId="8877"/>
    <cellStyle name="Note 26 2 3 2 4 2" xfId="41720"/>
    <cellStyle name="Note 26 2 3 2 4 3" xfId="25493"/>
    <cellStyle name="Note 26 2 3 2 5" xfId="7715"/>
    <cellStyle name="Note 26 2 3 2 5 2" xfId="41854"/>
    <cellStyle name="Note 26 2 3 2 5 3" xfId="24334"/>
    <cellStyle name="Note 26 2 3 2 6" xfId="5922"/>
    <cellStyle name="Note 26 2 3 2 6 2" xfId="22693"/>
    <cellStyle name="Note 26 2 3 2 7" xfId="18761"/>
    <cellStyle name="Note 26 2 3 2 8" xfId="30328"/>
    <cellStyle name="Note 26 2 3 2 9" xfId="35660"/>
    <cellStyle name="Note 26 2 3 3" xfId="3854"/>
    <cellStyle name="Note 26 2 3 3 10" xfId="14107"/>
    <cellStyle name="Note 26 2 3 3 2" xfId="10922"/>
    <cellStyle name="Note 26 2 3 3 2 2" xfId="27529"/>
    <cellStyle name="Note 26 2 3 3 2 3" xfId="32354"/>
    <cellStyle name="Note 26 2 3 3 2 4" xfId="37827"/>
    <cellStyle name="Note 26 2 3 3 2 5" xfId="15770"/>
    <cellStyle name="Note 26 2 3 3 3" xfId="12945"/>
    <cellStyle name="Note 26 2 3 3 3 2" xfId="29552"/>
    <cellStyle name="Note 26 2 3 3 3 3" xfId="34382"/>
    <cellStyle name="Note 26 2 3 3 3 4" xfId="39858"/>
    <cellStyle name="Note 26 2 3 3 3 5" xfId="17793"/>
    <cellStyle name="Note 26 2 3 3 4" xfId="9256"/>
    <cellStyle name="Note 26 2 3 3 4 2" xfId="40368"/>
    <cellStyle name="Note 26 2 3 3 4 3" xfId="25872"/>
    <cellStyle name="Note 26 2 3 3 5" xfId="8094"/>
    <cellStyle name="Note 26 2 3 3 5 2" xfId="40234"/>
    <cellStyle name="Note 26 2 3 3 5 3" xfId="24713"/>
    <cellStyle name="Note 26 2 3 3 6" xfId="6433"/>
    <cellStyle name="Note 26 2 3 3 6 2" xfId="23072"/>
    <cellStyle name="Note 26 2 3 3 7" xfId="20930"/>
    <cellStyle name="Note 26 2 3 3 8" xfId="30707"/>
    <cellStyle name="Note 26 2 3 3 9" xfId="36112"/>
    <cellStyle name="Note 26 2 3 4" xfId="2956"/>
    <cellStyle name="Note 26 2 3 4 2" xfId="12182"/>
    <cellStyle name="Note 26 2 3 4 2 2" xfId="28789"/>
    <cellStyle name="Note 26 2 3 4 2 3" xfId="33619"/>
    <cellStyle name="Note 26 2 3 4 2 4" xfId="39095"/>
    <cellStyle name="Note 26 2 3 4 2 5" xfId="17030"/>
    <cellStyle name="Note 26 2 3 4 3" xfId="9656"/>
    <cellStyle name="Note 26 2 3 4 3 2" xfId="42410"/>
    <cellStyle name="Note 26 2 3 4 3 3" xfId="26266"/>
    <cellStyle name="Note 26 2 3 4 4" xfId="7331"/>
    <cellStyle name="Note 26 2 3 4 4 2" xfId="41119"/>
    <cellStyle name="Note 26 2 3 4 4 3" xfId="23950"/>
    <cellStyle name="Note 26 2 3 4 5" xfId="5537"/>
    <cellStyle name="Note 26 2 3 4 5 2" xfId="22309"/>
    <cellStyle name="Note 26 2 3 4 6" xfId="20166"/>
    <cellStyle name="Note 26 2 3 4 7" xfId="31092"/>
    <cellStyle name="Note 26 2 3 4 8" xfId="36498"/>
    <cellStyle name="Note 26 2 3 4 9" xfId="14507"/>
    <cellStyle name="Note 26 2 3 5" xfId="2381"/>
    <cellStyle name="Note 26 2 3 5 2" xfId="11751"/>
    <cellStyle name="Note 26 2 3 5 2 2" xfId="28358"/>
    <cellStyle name="Note 26 2 3 5 2 3" xfId="33188"/>
    <cellStyle name="Note 26 2 3 5 2 4" xfId="38664"/>
    <cellStyle name="Note 26 2 3 5 2 5" xfId="16599"/>
    <cellStyle name="Note 26 2 3 5 3" xfId="10096"/>
    <cellStyle name="Note 26 2 3 5 3 2" xfId="42850"/>
    <cellStyle name="Note 26 2 3 5 3 3" xfId="26706"/>
    <cellStyle name="Note 26 2 3 5 4" xfId="4963"/>
    <cellStyle name="Note 26 2 3 5 4 2" xfId="21877"/>
    <cellStyle name="Note 26 2 3 5 5" xfId="19734"/>
    <cellStyle name="Note 26 2 3 5 6" xfId="31532"/>
    <cellStyle name="Note 26 2 3 5 7" xfId="36942"/>
    <cellStyle name="Note 26 2 3 5 8" xfId="14947"/>
    <cellStyle name="Note 26 2 3 6" xfId="1891"/>
    <cellStyle name="Note 26 2 3 6 2" xfId="11305"/>
    <cellStyle name="Note 26 2 3 6 2 2" xfId="27912"/>
    <cellStyle name="Note 26 2 3 6 3" xfId="19250"/>
    <cellStyle name="Note 26 2 3 6 4" xfId="32744"/>
    <cellStyle name="Note 26 2 3 6 5" xfId="38220"/>
    <cellStyle name="Note 26 2 3 6 6" xfId="16153"/>
    <cellStyle name="Note 26 2 3 7" xfId="8493"/>
    <cellStyle name="Note 26 2 3 7 2" xfId="40151"/>
    <cellStyle name="Note 26 2 3 7 3" xfId="25109"/>
    <cellStyle name="Note 26 2 3 8" xfId="6899"/>
    <cellStyle name="Note 26 2 3 8 2" xfId="35761"/>
    <cellStyle name="Note 26 2 3 8 3" xfId="23520"/>
    <cellStyle name="Note 26 2 3 9" xfId="4476"/>
    <cellStyle name="Note 26 2 3 9 2" xfId="21391"/>
    <cellStyle name="Note 26 2 4" xfId="1396"/>
    <cellStyle name="Note 26 2 4 2" xfId="18759"/>
    <cellStyle name="Note 26 2 5" xfId="1889"/>
    <cellStyle name="Note 26 2 5 2" xfId="19248"/>
    <cellStyle name="Note 26 2 6" xfId="4474"/>
    <cellStyle name="Note 26 2 6 2" xfId="21389"/>
    <cellStyle name="Note 26 2 7" xfId="18265"/>
    <cellStyle name="Note 26 3" xfId="757"/>
    <cellStyle name="Note 26 3 2" xfId="758"/>
    <cellStyle name="Note 26 3 2 2" xfId="759"/>
    <cellStyle name="Note 26 3 2 3" xfId="760"/>
    <cellStyle name="Note 26 3 2 3 10" xfId="18269"/>
    <cellStyle name="Note 26 3 2 3 11" xfId="29947"/>
    <cellStyle name="Note 26 3 2 3 12" xfId="35006"/>
    <cellStyle name="Note 26 3 2 3 13" xfId="13345"/>
    <cellStyle name="Note 26 3 2 3 2" xfId="1400"/>
    <cellStyle name="Note 26 3 2 3 2 10" xfId="13729"/>
    <cellStyle name="Note 26 3 2 3 2 2" xfId="3344"/>
    <cellStyle name="Note 26 3 2 3 2 2 2" xfId="10543"/>
    <cellStyle name="Note 26 3 2 3 2 2 2 2" xfId="27151"/>
    <cellStyle name="Note 26 3 2 3 2 2 3" xfId="20551"/>
    <cellStyle name="Note 26 3 2 3 2 2 4" xfId="31976"/>
    <cellStyle name="Note 26 3 2 3 2 2 5" xfId="37449"/>
    <cellStyle name="Note 26 3 2 3 2 2 6" xfId="15392"/>
    <cellStyle name="Note 26 3 2 3 2 3" xfId="12567"/>
    <cellStyle name="Note 26 3 2 3 2 3 2" xfId="29174"/>
    <cellStyle name="Note 26 3 2 3 2 3 3" xfId="34004"/>
    <cellStyle name="Note 26 3 2 3 2 3 4" xfId="39480"/>
    <cellStyle name="Note 26 3 2 3 2 3 5" xfId="17415"/>
    <cellStyle name="Note 26 3 2 3 2 4" xfId="8878"/>
    <cellStyle name="Note 26 3 2 3 2 4 2" xfId="41953"/>
    <cellStyle name="Note 26 3 2 3 2 4 3" xfId="25494"/>
    <cellStyle name="Note 26 3 2 3 2 5" xfId="7716"/>
    <cellStyle name="Note 26 3 2 3 2 5 2" xfId="40888"/>
    <cellStyle name="Note 26 3 2 3 2 5 3" xfId="24335"/>
    <cellStyle name="Note 26 3 2 3 2 6" xfId="5923"/>
    <cellStyle name="Note 26 3 2 3 2 6 2" xfId="22694"/>
    <cellStyle name="Note 26 3 2 3 2 7" xfId="18763"/>
    <cellStyle name="Note 26 3 2 3 2 8" xfId="30329"/>
    <cellStyle name="Note 26 3 2 3 2 9" xfId="35661"/>
    <cellStyle name="Note 26 3 2 3 3" xfId="3855"/>
    <cellStyle name="Note 26 3 2 3 3 10" xfId="14108"/>
    <cellStyle name="Note 26 3 2 3 3 2" xfId="10923"/>
    <cellStyle name="Note 26 3 2 3 3 2 2" xfId="27530"/>
    <cellStyle name="Note 26 3 2 3 3 2 3" xfId="32355"/>
    <cellStyle name="Note 26 3 2 3 3 2 4" xfId="37828"/>
    <cellStyle name="Note 26 3 2 3 3 2 5" xfId="15771"/>
    <cellStyle name="Note 26 3 2 3 3 3" xfId="12946"/>
    <cellStyle name="Note 26 3 2 3 3 3 2" xfId="29553"/>
    <cellStyle name="Note 26 3 2 3 3 3 3" xfId="34383"/>
    <cellStyle name="Note 26 3 2 3 3 3 4" xfId="39859"/>
    <cellStyle name="Note 26 3 2 3 3 3 5" xfId="17794"/>
    <cellStyle name="Note 26 3 2 3 3 4" xfId="9257"/>
    <cellStyle name="Note 26 3 2 3 3 4 2" xfId="41238"/>
    <cellStyle name="Note 26 3 2 3 3 4 3" xfId="25873"/>
    <cellStyle name="Note 26 3 2 3 3 5" xfId="8095"/>
    <cellStyle name="Note 26 3 2 3 3 5 2" xfId="42038"/>
    <cellStyle name="Note 26 3 2 3 3 5 3" xfId="24714"/>
    <cellStyle name="Note 26 3 2 3 3 6" xfId="6434"/>
    <cellStyle name="Note 26 3 2 3 3 6 2" xfId="23073"/>
    <cellStyle name="Note 26 3 2 3 3 7" xfId="20931"/>
    <cellStyle name="Note 26 3 2 3 3 8" xfId="30708"/>
    <cellStyle name="Note 26 3 2 3 3 9" xfId="36113"/>
    <cellStyle name="Note 26 3 2 3 4" xfId="2957"/>
    <cellStyle name="Note 26 3 2 3 4 2" xfId="12183"/>
    <cellStyle name="Note 26 3 2 3 4 2 2" xfId="28790"/>
    <cellStyle name="Note 26 3 2 3 4 2 3" xfId="33620"/>
    <cellStyle name="Note 26 3 2 3 4 2 4" xfId="39096"/>
    <cellStyle name="Note 26 3 2 3 4 2 5" xfId="17031"/>
    <cellStyle name="Note 26 3 2 3 4 3" xfId="9657"/>
    <cellStyle name="Note 26 3 2 3 4 3 2" xfId="42411"/>
    <cellStyle name="Note 26 3 2 3 4 3 3" xfId="26267"/>
    <cellStyle name="Note 26 3 2 3 4 4" xfId="7332"/>
    <cellStyle name="Note 26 3 2 3 4 4 2" xfId="35351"/>
    <cellStyle name="Note 26 3 2 3 4 4 3" xfId="23951"/>
    <cellStyle name="Note 26 3 2 3 4 5" xfId="5538"/>
    <cellStyle name="Note 26 3 2 3 4 5 2" xfId="22310"/>
    <cellStyle name="Note 26 3 2 3 4 6" xfId="20167"/>
    <cellStyle name="Note 26 3 2 3 4 7" xfId="31093"/>
    <cellStyle name="Note 26 3 2 3 4 8" xfId="36499"/>
    <cellStyle name="Note 26 3 2 3 4 9" xfId="14508"/>
    <cellStyle name="Note 26 3 2 3 5" xfId="2383"/>
    <cellStyle name="Note 26 3 2 3 5 2" xfId="11753"/>
    <cellStyle name="Note 26 3 2 3 5 2 2" xfId="28360"/>
    <cellStyle name="Note 26 3 2 3 5 2 3" xfId="33190"/>
    <cellStyle name="Note 26 3 2 3 5 2 4" xfId="38666"/>
    <cellStyle name="Note 26 3 2 3 5 2 5" xfId="16601"/>
    <cellStyle name="Note 26 3 2 3 5 3" xfId="10098"/>
    <cellStyle name="Note 26 3 2 3 5 3 2" xfId="42852"/>
    <cellStyle name="Note 26 3 2 3 5 3 3" xfId="26708"/>
    <cellStyle name="Note 26 3 2 3 5 4" xfId="4965"/>
    <cellStyle name="Note 26 3 2 3 5 4 2" xfId="21879"/>
    <cellStyle name="Note 26 3 2 3 5 5" xfId="19736"/>
    <cellStyle name="Note 26 3 2 3 5 6" xfId="31534"/>
    <cellStyle name="Note 26 3 2 3 5 7" xfId="36944"/>
    <cellStyle name="Note 26 3 2 3 5 8" xfId="14949"/>
    <cellStyle name="Note 26 3 2 3 6" xfId="1893"/>
    <cellStyle name="Note 26 3 2 3 6 2" xfId="11306"/>
    <cellStyle name="Note 26 3 2 3 6 2 2" xfId="27913"/>
    <cellStyle name="Note 26 3 2 3 6 3" xfId="19252"/>
    <cellStyle name="Note 26 3 2 3 6 4" xfId="32745"/>
    <cellStyle name="Note 26 3 2 3 6 5" xfId="38221"/>
    <cellStyle name="Note 26 3 2 3 6 6" xfId="16154"/>
    <cellStyle name="Note 26 3 2 3 7" xfId="8494"/>
    <cellStyle name="Note 26 3 2 3 7 2" xfId="40793"/>
    <cellStyle name="Note 26 3 2 3 7 3" xfId="25110"/>
    <cellStyle name="Note 26 3 2 3 8" xfId="6901"/>
    <cellStyle name="Note 26 3 2 3 8 2" xfId="35792"/>
    <cellStyle name="Note 26 3 2 3 8 3" xfId="23522"/>
    <cellStyle name="Note 26 3 2 3 9" xfId="4478"/>
    <cellStyle name="Note 26 3 2 3 9 2" xfId="21393"/>
    <cellStyle name="Note 26 3 2 4" xfId="2382"/>
    <cellStyle name="Note 26 3 2 4 2" xfId="11752"/>
    <cellStyle name="Note 26 3 2 4 2 2" xfId="28359"/>
    <cellStyle name="Note 26 3 2 4 2 3" xfId="33189"/>
    <cellStyle name="Note 26 3 2 4 2 4" xfId="38665"/>
    <cellStyle name="Note 26 3 2 4 2 5" xfId="16600"/>
    <cellStyle name="Note 26 3 2 4 3" xfId="10097"/>
    <cellStyle name="Note 26 3 2 4 3 2" xfId="42851"/>
    <cellStyle name="Note 26 3 2 4 3 3" xfId="26707"/>
    <cellStyle name="Note 26 3 2 4 4" xfId="4964"/>
    <cellStyle name="Note 26 3 2 4 4 2" xfId="21878"/>
    <cellStyle name="Note 26 3 2 4 5" xfId="19735"/>
    <cellStyle name="Note 26 3 2 4 6" xfId="31533"/>
    <cellStyle name="Note 26 3 2 4 7" xfId="36943"/>
    <cellStyle name="Note 26 3 2 4 8" xfId="14948"/>
    <cellStyle name="Note 26 3 2 5" xfId="6900"/>
    <cellStyle name="Note 26 3 2 5 2" xfId="41878"/>
    <cellStyle name="Note 26 3 2 5 3" xfId="23521"/>
    <cellStyle name="Note 26 3 3" xfId="761"/>
    <cellStyle name="Note 26 3 3 10" xfId="18270"/>
    <cellStyle name="Note 26 3 3 11" xfId="29948"/>
    <cellStyle name="Note 26 3 3 12" xfId="35007"/>
    <cellStyle name="Note 26 3 3 13" xfId="13346"/>
    <cellStyle name="Note 26 3 3 2" xfId="1401"/>
    <cellStyle name="Note 26 3 3 2 10" xfId="13730"/>
    <cellStyle name="Note 26 3 3 2 2" xfId="3345"/>
    <cellStyle name="Note 26 3 3 2 2 2" xfId="10544"/>
    <cellStyle name="Note 26 3 3 2 2 2 2" xfId="27152"/>
    <cellStyle name="Note 26 3 3 2 2 3" xfId="20552"/>
    <cellStyle name="Note 26 3 3 2 2 4" xfId="31977"/>
    <cellStyle name="Note 26 3 3 2 2 5" xfId="37450"/>
    <cellStyle name="Note 26 3 3 2 2 6" xfId="15393"/>
    <cellStyle name="Note 26 3 3 2 3" xfId="12568"/>
    <cellStyle name="Note 26 3 3 2 3 2" xfId="29175"/>
    <cellStyle name="Note 26 3 3 2 3 3" xfId="34005"/>
    <cellStyle name="Note 26 3 3 2 3 4" xfId="39481"/>
    <cellStyle name="Note 26 3 3 2 3 5" xfId="17416"/>
    <cellStyle name="Note 26 3 3 2 4" xfId="8879"/>
    <cellStyle name="Note 26 3 3 2 4 2" xfId="41263"/>
    <cellStyle name="Note 26 3 3 2 4 3" xfId="25495"/>
    <cellStyle name="Note 26 3 3 2 5" xfId="7717"/>
    <cellStyle name="Note 26 3 3 2 5 2" xfId="40953"/>
    <cellStyle name="Note 26 3 3 2 5 3" xfId="24336"/>
    <cellStyle name="Note 26 3 3 2 6" xfId="5924"/>
    <cellStyle name="Note 26 3 3 2 6 2" xfId="22695"/>
    <cellStyle name="Note 26 3 3 2 7" xfId="18764"/>
    <cellStyle name="Note 26 3 3 2 8" xfId="30330"/>
    <cellStyle name="Note 26 3 3 2 9" xfId="35662"/>
    <cellStyle name="Note 26 3 3 3" xfId="3856"/>
    <cellStyle name="Note 26 3 3 3 10" xfId="14109"/>
    <cellStyle name="Note 26 3 3 3 2" xfId="10924"/>
    <cellStyle name="Note 26 3 3 3 2 2" xfId="27531"/>
    <cellStyle name="Note 26 3 3 3 2 3" xfId="32356"/>
    <cellStyle name="Note 26 3 3 3 2 4" xfId="37829"/>
    <cellStyle name="Note 26 3 3 3 2 5" xfId="15772"/>
    <cellStyle name="Note 26 3 3 3 3" xfId="12947"/>
    <cellStyle name="Note 26 3 3 3 3 2" xfId="29554"/>
    <cellStyle name="Note 26 3 3 3 3 3" xfId="34384"/>
    <cellStyle name="Note 26 3 3 3 3 4" xfId="39860"/>
    <cellStyle name="Note 26 3 3 3 3 5" xfId="17795"/>
    <cellStyle name="Note 26 3 3 3 4" xfId="9258"/>
    <cellStyle name="Note 26 3 3 3 4 2" xfId="40866"/>
    <cellStyle name="Note 26 3 3 3 4 3" xfId="25874"/>
    <cellStyle name="Note 26 3 3 3 5" xfId="8096"/>
    <cellStyle name="Note 26 3 3 3 5 2" xfId="40827"/>
    <cellStyle name="Note 26 3 3 3 5 3" xfId="24715"/>
    <cellStyle name="Note 26 3 3 3 6" xfId="6435"/>
    <cellStyle name="Note 26 3 3 3 6 2" xfId="23074"/>
    <cellStyle name="Note 26 3 3 3 7" xfId="20932"/>
    <cellStyle name="Note 26 3 3 3 8" xfId="30709"/>
    <cellStyle name="Note 26 3 3 3 9" xfId="36114"/>
    <cellStyle name="Note 26 3 3 4" xfId="2958"/>
    <cellStyle name="Note 26 3 3 4 2" xfId="12184"/>
    <cellStyle name="Note 26 3 3 4 2 2" xfId="28791"/>
    <cellStyle name="Note 26 3 3 4 2 3" xfId="33621"/>
    <cellStyle name="Note 26 3 3 4 2 4" xfId="39097"/>
    <cellStyle name="Note 26 3 3 4 2 5" xfId="17032"/>
    <cellStyle name="Note 26 3 3 4 3" xfId="9658"/>
    <cellStyle name="Note 26 3 3 4 3 2" xfId="42412"/>
    <cellStyle name="Note 26 3 3 4 3 3" xfId="26268"/>
    <cellStyle name="Note 26 3 3 4 4" xfId="7333"/>
    <cellStyle name="Note 26 3 3 4 4 2" xfId="41394"/>
    <cellStyle name="Note 26 3 3 4 4 3" xfId="23952"/>
    <cellStyle name="Note 26 3 3 4 5" xfId="5539"/>
    <cellStyle name="Note 26 3 3 4 5 2" xfId="22311"/>
    <cellStyle name="Note 26 3 3 4 6" xfId="20168"/>
    <cellStyle name="Note 26 3 3 4 7" xfId="31094"/>
    <cellStyle name="Note 26 3 3 4 8" xfId="36500"/>
    <cellStyle name="Note 26 3 3 4 9" xfId="14509"/>
    <cellStyle name="Note 26 3 3 5" xfId="2384"/>
    <cellStyle name="Note 26 3 3 5 2" xfId="11754"/>
    <cellStyle name="Note 26 3 3 5 2 2" xfId="28361"/>
    <cellStyle name="Note 26 3 3 5 2 3" xfId="33191"/>
    <cellStyle name="Note 26 3 3 5 2 4" xfId="38667"/>
    <cellStyle name="Note 26 3 3 5 2 5" xfId="16602"/>
    <cellStyle name="Note 26 3 3 5 3" xfId="10099"/>
    <cellStyle name="Note 26 3 3 5 3 2" xfId="42853"/>
    <cellStyle name="Note 26 3 3 5 3 3" xfId="26709"/>
    <cellStyle name="Note 26 3 3 5 4" xfId="4966"/>
    <cellStyle name="Note 26 3 3 5 4 2" xfId="21880"/>
    <cellStyle name="Note 26 3 3 5 5" xfId="19737"/>
    <cellStyle name="Note 26 3 3 5 6" xfId="31535"/>
    <cellStyle name="Note 26 3 3 5 7" xfId="36945"/>
    <cellStyle name="Note 26 3 3 5 8" xfId="14950"/>
    <cellStyle name="Note 26 3 3 6" xfId="1894"/>
    <cellStyle name="Note 26 3 3 6 2" xfId="11307"/>
    <cellStyle name="Note 26 3 3 6 2 2" xfId="27914"/>
    <cellStyle name="Note 26 3 3 6 3" xfId="19253"/>
    <cellStyle name="Note 26 3 3 6 4" xfId="32746"/>
    <cellStyle name="Note 26 3 3 6 5" xfId="38222"/>
    <cellStyle name="Note 26 3 3 6 6" xfId="16155"/>
    <cellStyle name="Note 26 3 3 7" xfId="8495"/>
    <cellStyle name="Note 26 3 3 7 2" xfId="41509"/>
    <cellStyle name="Note 26 3 3 7 3" xfId="25111"/>
    <cellStyle name="Note 26 3 3 8" xfId="6902"/>
    <cellStyle name="Note 26 3 3 8 2" xfId="40099"/>
    <cellStyle name="Note 26 3 3 8 3" xfId="23523"/>
    <cellStyle name="Note 26 3 3 9" xfId="4479"/>
    <cellStyle name="Note 26 3 3 9 2" xfId="21394"/>
    <cellStyle name="Note 26 3 4" xfId="1399"/>
    <cellStyle name="Note 26 3 4 2" xfId="18762"/>
    <cellStyle name="Note 26 3 5" xfId="1892"/>
    <cellStyle name="Note 26 3 5 2" xfId="19251"/>
    <cellStyle name="Note 26 3 6" xfId="4477"/>
    <cellStyle name="Note 26 3 6 2" xfId="21392"/>
    <cellStyle name="Note 26 3 7" xfId="18268"/>
    <cellStyle name="Note 26 4" xfId="762"/>
    <cellStyle name="Note 26 4 2" xfId="763"/>
    <cellStyle name="Note 26 4 3" xfId="764"/>
    <cellStyle name="Note 26 4 3 10" xfId="18271"/>
    <cellStyle name="Note 26 4 3 11" xfId="29949"/>
    <cellStyle name="Note 26 4 3 12" xfId="35008"/>
    <cellStyle name="Note 26 4 3 13" xfId="13347"/>
    <cellStyle name="Note 26 4 3 2" xfId="1402"/>
    <cellStyle name="Note 26 4 3 2 10" xfId="13731"/>
    <cellStyle name="Note 26 4 3 2 2" xfId="3346"/>
    <cellStyle name="Note 26 4 3 2 2 2" xfId="10545"/>
    <cellStyle name="Note 26 4 3 2 2 2 2" xfId="27153"/>
    <cellStyle name="Note 26 4 3 2 2 3" xfId="20553"/>
    <cellStyle name="Note 26 4 3 2 2 4" xfId="31978"/>
    <cellStyle name="Note 26 4 3 2 2 5" xfId="37451"/>
    <cellStyle name="Note 26 4 3 2 2 6" xfId="15394"/>
    <cellStyle name="Note 26 4 3 2 3" xfId="12569"/>
    <cellStyle name="Note 26 4 3 2 3 2" xfId="29176"/>
    <cellStyle name="Note 26 4 3 2 3 3" xfId="34006"/>
    <cellStyle name="Note 26 4 3 2 3 4" xfId="39482"/>
    <cellStyle name="Note 26 4 3 2 3 5" xfId="17417"/>
    <cellStyle name="Note 26 4 3 2 4" xfId="8880"/>
    <cellStyle name="Note 26 4 3 2 4 2" xfId="40777"/>
    <cellStyle name="Note 26 4 3 2 4 3" xfId="25496"/>
    <cellStyle name="Note 26 4 3 2 5" xfId="7718"/>
    <cellStyle name="Note 26 4 3 2 5 2" xfId="41187"/>
    <cellStyle name="Note 26 4 3 2 5 3" xfId="24337"/>
    <cellStyle name="Note 26 4 3 2 6" xfId="5925"/>
    <cellStyle name="Note 26 4 3 2 6 2" xfId="22696"/>
    <cellStyle name="Note 26 4 3 2 7" xfId="18765"/>
    <cellStyle name="Note 26 4 3 2 8" xfId="30331"/>
    <cellStyle name="Note 26 4 3 2 9" xfId="35663"/>
    <cellStyle name="Note 26 4 3 3" xfId="3857"/>
    <cellStyle name="Note 26 4 3 3 10" xfId="14110"/>
    <cellStyle name="Note 26 4 3 3 2" xfId="10925"/>
    <cellStyle name="Note 26 4 3 3 2 2" xfId="27532"/>
    <cellStyle name="Note 26 4 3 3 2 3" xfId="32357"/>
    <cellStyle name="Note 26 4 3 3 2 4" xfId="37830"/>
    <cellStyle name="Note 26 4 3 3 2 5" xfId="15773"/>
    <cellStyle name="Note 26 4 3 3 3" xfId="12948"/>
    <cellStyle name="Note 26 4 3 3 3 2" xfId="29555"/>
    <cellStyle name="Note 26 4 3 3 3 3" xfId="34385"/>
    <cellStyle name="Note 26 4 3 3 3 4" xfId="39861"/>
    <cellStyle name="Note 26 4 3 3 3 5" xfId="17796"/>
    <cellStyle name="Note 26 4 3 3 4" xfId="9259"/>
    <cellStyle name="Note 26 4 3 3 4 2" xfId="34964"/>
    <cellStyle name="Note 26 4 3 3 4 3" xfId="25875"/>
    <cellStyle name="Note 26 4 3 3 5" xfId="8097"/>
    <cellStyle name="Note 26 4 3 3 5 2" xfId="41617"/>
    <cellStyle name="Note 26 4 3 3 5 3" xfId="24716"/>
    <cellStyle name="Note 26 4 3 3 6" xfId="6436"/>
    <cellStyle name="Note 26 4 3 3 6 2" xfId="23075"/>
    <cellStyle name="Note 26 4 3 3 7" xfId="20933"/>
    <cellStyle name="Note 26 4 3 3 8" xfId="30710"/>
    <cellStyle name="Note 26 4 3 3 9" xfId="36115"/>
    <cellStyle name="Note 26 4 3 4" xfId="2959"/>
    <cellStyle name="Note 26 4 3 4 2" xfId="12185"/>
    <cellStyle name="Note 26 4 3 4 2 2" xfId="28792"/>
    <cellStyle name="Note 26 4 3 4 2 3" xfId="33622"/>
    <cellStyle name="Note 26 4 3 4 2 4" xfId="39098"/>
    <cellStyle name="Note 26 4 3 4 2 5" xfId="17033"/>
    <cellStyle name="Note 26 4 3 4 3" xfId="9659"/>
    <cellStyle name="Note 26 4 3 4 3 2" xfId="42413"/>
    <cellStyle name="Note 26 4 3 4 3 3" xfId="26269"/>
    <cellStyle name="Note 26 4 3 4 4" xfId="7334"/>
    <cellStyle name="Note 26 4 3 4 4 2" xfId="35191"/>
    <cellStyle name="Note 26 4 3 4 4 3" xfId="23953"/>
    <cellStyle name="Note 26 4 3 4 5" xfId="5540"/>
    <cellStyle name="Note 26 4 3 4 5 2" xfId="22312"/>
    <cellStyle name="Note 26 4 3 4 6" xfId="20169"/>
    <cellStyle name="Note 26 4 3 4 7" xfId="31095"/>
    <cellStyle name="Note 26 4 3 4 8" xfId="36501"/>
    <cellStyle name="Note 26 4 3 4 9" xfId="14510"/>
    <cellStyle name="Note 26 4 3 5" xfId="2386"/>
    <cellStyle name="Note 26 4 3 5 2" xfId="11756"/>
    <cellStyle name="Note 26 4 3 5 2 2" xfId="28363"/>
    <cellStyle name="Note 26 4 3 5 2 3" xfId="33193"/>
    <cellStyle name="Note 26 4 3 5 2 4" xfId="38669"/>
    <cellStyle name="Note 26 4 3 5 2 5" xfId="16604"/>
    <cellStyle name="Note 26 4 3 5 3" xfId="10101"/>
    <cellStyle name="Note 26 4 3 5 3 2" xfId="42855"/>
    <cellStyle name="Note 26 4 3 5 3 3" xfId="26711"/>
    <cellStyle name="Note 26 4 3 5 4" xfId="4968"/>
    <cellStyle name="Note 26 4 3 5 4 2" xfId="21882"/>
    <cellStyle name="Note 26 4 3 5 5" xfId="19739"/>
    <cellStyle name="Note 26 4 3 5 6" xfId="31537"/>
    <cellStyle name="Note 26 4 3 5 7" xfId="36947"/>
    <cellStyle name="Note 26 4 3 5 8" xfId="14952"/>
    <cellStyle name="Note 26 4 3 6" xfId="1895"/>
    <cellStyle name="Note 26 4 3 6 2" xfId="11308"/>
    <cellStyle name="Note 26 4 3 6 2 2" xfId="27915"/>
    <cellStyle name="Note 26 4 3 6 3" xfId="19254"/>
    <cellStyle name="Note 26 4 3 6 4" xfId="32747"/>
    <cellStyle name="Note 26 4 3 6 5" xfId="38223"/>
    <cellStyle name="Note 26 4 3 6 6" xfId="16156"/>
    <cellStyle name="Note 26 4 3 7" xfId="8496"/>
    <cellStyle name="Note 26 4 3 7 2" xfId="41177"/>
    <cellStyle name="Note 26 4 3 7 3" xfId="25112"/>
    <cellStyle name="Note 26 4 3 8" xfId="6904"/>
    <cellStyle name="Note 26 4 3 8 2" xfId="41058"/>
    <cellStyle name="Note 26 4 3 8 3" xfId="23525"/>
    <cellStyle name="Note 26 4 3 9" xfId="4480"/>
    <cellStyle name="Note 26 4 3 9 2" xfId="21395"/>
    <cellStyle name="Note 26 4 4" xfId="2385"/>
    <cellStyle name="Note 26 4 4 2" xfId="11755"/>
    <cellStyle name="Note 26 4 4 2 2" xfId="28362"/>
    <cellStyle name="Note 26 4 4 2 3" xfId="33192"/>
    <cellStyle name="Note 26 4 4 2 4" xfId="38668"/>
    <cellStyle name="Note 26 4 4 2 5" xfId="16603"/>
    <cellStyle name="Note 26 4 4 3" xfId="10100"/>
    <cellStyle name="Note 26 4 4 3 2" xfId="42854"/>
    <cellStyle name="Note 26 4 4 3 3" xfId="26710"/>
    <cellStyle name="Note 26 4 4 4" xfId="4967"/>
    <cellStyle name="Note 26 4 4 4 2" xfId="21881"/>
    <cellStyle name="Note 26 4 4 5" xfId="19738"/>
    <cellStyle name="Note 26 4 4 6" xfId="31536"/>
    <cellStyle name="Note 26 4 4 7" xfId="36946"/>
    <cellStyle name="Note 26 4 4 8" xfId="14951"/>
    <cellStyle name="Note 26 4 5" xfId="6903"/>
    <cellStyle name="Note 26 4 5 2" xfId="34907"/>
    <cellStyle name="Note 26 4 5 3" xfId="23524"/>
    <cellStyle name="Note 26 5" xfId="765"/>
    <cellStyle name="Note 26 5 10" xfId="18272"/>
    <cellStyle name="Note 26 5 11" xfId="29950"/>
    <cellStyle name="Note 26 5 12" xfId="35009"/>
    <cellStyle name="Note 26 5 13" xfId="13348"/>
    <cellStyle name="Note 26 5 2" xfId="1403"/>
    <cellStyle name="Note 26 5 2 10" xfId="13732"/>
    <cellStyle name="Note 26 5 2 2" xfId="3347"/>
    <cellStyle name="Note 26 5 2 2 2" xfId="10546"/>
    <cellStyle name="Note 26 5 2 2 2 2" xfId="27154"/>
    <cellStyle name="Note 26 5 2 2 3" xfId="20554"/>
    <cellStyle name="Note 26 5 2 2 4" xfId="31979"/>
    <cellStyle name="Note 26 5 2 2 5" xfId="37452"/>
    <cellStyle name="Note 26 5 2 2 6" xfId="15395"/>
    <cellStyle name="Note 26 5 2 3" xfId="12570"/>
    <cellStyle name="Note 26 5 2 3 2" xfId="29177"/>
    <cellStyle name="Note 26 5 2 3 3" xfId="34007"/>
    <cellStyle name="Note 26 5 2 3 4" xfId="39483"/>
    <cellStyle name="Note 26 5 2 3 5" xfId="17418"/>
    <cellStyle name="Note 26 5 2 4" xfId="8881"/>
    <cellStyle name="Note 26 5 2 4 2" xfId="41218"/>
    <cellStyle name="Note 26 5 2 4 3" xfId="25497"/>
    <cellStyle name="Note 26 5 2 5" xfId="7719"/>
    <cellStyle name="Note 26 5 2 5 2" xfId="41409"/>
    <cellStyle name="Note 26 5 2 5 3" xfId="24338"/>
    <cellStyle name="Note 26 5 2 6" xfId="5926"/>
    <cellStyle name="Note 26 5 2 6 2" xfId="22697"/>
    <cellStyle name="Note 26 5 2 7" xfId="18766"/>
    <cellStyle name="Note 26 5 2 8" xfId="30332"/>
    <cellStyle name="Note 26 5 2 9" xfId="35664"/>
    <cellStyle name="Note 26 5 3" xfId="3858"/>
    <cellStyle name="Note 26 5 3 10" xfId="14111"/>
    <cellStyle name="Note 26 5 3 2" xfId="10926"/>
    <cellStyle name="Note 26 5 3 2 2" xfId="27533"/>
    <cellStyle name="Note 26 5 3 2 3" xfId="32358"/>
    <cellStyle name="Note 26 5 3 2 4" xfId="37831"/>
    <cellStyle name="Note 26 5 3 2 5" xfId="15774"/>
    <cellStyle name="Note 26 5 3 3" xfId="12949"/>
    <cellStyle name="Note 26 5 3 3 2" xfId="29556"/>
    <cellStyle name="Note 26 5 3 3 3" xfId="34386"/>
    <cellStyle name="Note 26 5 3 3 4" xfId="39862"/>
    <cellStyle name="Note 26 5 3 3 5" xfId="17797"/>
    <cellStyle name="Note 26 5 3 4" xfId="9260"/>
    <cellStyle name="Note 26 5 3 4 2" xfId="40113"/>
    <cellStyle name="Note 26 5 3 4 3" xfId="25876"/>
    <cellStyle name="Note 26 5 3 5" xfId="8098"/>
    <cellStyle name="Note 26 5 3 5 2" xfId="40184"/>
    <cellStyle name="Note 26 5 3 5 3" xfId="24717"/>
    <cellStyle name="Note 26 5 3 6" xfId="6437"/>
    <cellStyle name="Note 26 5 3 6 2" xfId="23076"/>
    <cellStyle name="Note 26 5 3 7" xfId="20934"/>
    <cellStyle name="Note 26 5 3 8" xfId="30711"/>
    <cellStyle name="Note 26 5 3 9" xfId="36116"/>
    <cellStyle name="Note 26 5 4" xfId="2960"/>
    <cellStyle name="Note 26 5 4 2" xfId="12186"/>
    <cellStyle name="Note 26 5 4 2 2" xfId="28793"/>
    <cellStyle name="Note 26 5 4 2 3" xfId="33623"/>
    <cellStyle name="Note 26 5 4 2 4" xfId="39099"/>
    <cellStyle name="Note 26 5 4 2 5" xfId="17034"/>
    <cellStyle name="Note 26 5 4 3" xfId="9660"/>
    <cellStyle name="Note 26 5 4 3 2" xfId="42414"/>
    <cellStyle name="Note 26 5 4 3 3" xfId="26270"/>
    <cellStyle name="Note 26 5 4 4" xfId="7335"/>
    <cellStyle name="Note 26 5 4 4 2" xfId="40005"/>
    <cellStyle name="Note 26 5 4 4 3" xfId="23954"/>
    <cellStyle name="Note 26 5 4 5" xfId="5541"/>
    <cellStyle name="Note 26 5 4 5 2" xfId="22313"/>
    <cellStyle name="Note 26 5 4 6" xfId="20170"/>
    <cellStyle name="Note 26 5 4 7" xfId="31096"/>
    <cellStyle name="Note 26 5 4 8" xfId="36502"/>
    <cellStyle name="Note 26 5 4 9" xfId="14511"/>
    <cellStyle name="Note 26 5 5" xfId="2387"/>
    <cellStyle name="Note 26 5 5 2" xfId="11757"/>
    <cellStyle name="Note 26 5 5 2 2" xfId="28364"/>
    <cellStyle name="Note 26 5 5 2 3" xfId="33194"/>
    <cellStyle name="Note 26 5 5 2 4" xfId="38670"/>
    <cellStyle name="Note 26 5 5 2 5" xfId="16605"/>
    <cellStyle name="Note 26 5 5 3" xfId="10102"/>
    <cellStyle name="Note 26 5 5 3 2" xfId="42856"/>
    <cellStyle name="Note 26 5 5 3 3" xfId="26712"/>
    <cellStyle name="Note 26 5 5 4" xfId="4969"/>
    <cellStyle name="Note 26 5 5 4 2" xfId="21883"/>
    <cellStyle name="Note 26 5 5 5" xfId="19740"/>
    <cellStyle name="Note 26 5 5 6" xfId="31538"/>
    <cellStyle name="Note 26 5 5 7" xfId="36948"/>
    <cellStyle name="Note 26 5 5 8" xfId="14953"/>
    <cellStyle name="Note 26 5 6" xfId="1896"/>
    <cellStyle name="Note 26 5 6 2" xfId="11309"/>
    <cellStyle name="Note 26 5 6 2 2" xfId="27916"/>
    <cellStyle name="Note 26 5 6 3" xfId="19255"/>
    <cellStyle name="Note 26 5 6 4" xfId="32748"/>
    <cellStyle name="Note 26 5 6 5" xfId="38224"/>
    <cellStyle name="Note 26 5 6 6" xfId="16157"/>
    <cellStyle name="Note 26 5 7" xfId="8497"/>
    <cellStyle name="Note 26 5 7 2" xfId="41717"/>
    <cellStyle name="Note 26 5 7 3" xfId="25113"/>
    <cellStyle name="Note 26 5 8" xfId="6905"/>
    <cellStyle name="Note 26 5 8 2" xfId="35139"/>
    <cellStyle name="Note 26 5 8 3" xfId="23526"/>
    <cellStyle name="Note 26 5 9" xfId="4481"/>
    <cellStyle name="Note 26 5 9 2" xfId="21396"/>
    <cellStyle name="Note 26 6" xfId="1395"/>
    <cellStyle name="Note 26 6 2" xfId="18758"/>
    <cellStyle name="Note 26 7" xfId="1888"/>
    <cellStyle name="Note 26 7 2" xfId="19247"/>
    <cellStyle name="Note 26 8" xfId="4473"/>
    <cellStyle name="Note 26 8 2" xfId="21388"/>
    <cellStyle name="Note 26 9" xfId="18264"/>
    <cellStyle name="Note 27" xfId="766"/>
    <cellStyle name="Note 27 2" xfId="767"/>
    <cellStyle name="Note 27 2 2" xfId="768"/>
    <cellStyle name="Note 27 2 2 2" xfId="769"/>
    <cellStyle name="Note 27 2 2 3" xfId="770"/>
    <cellStyle name="Note 27 2 2 3 10" xfId="18275"/>
    <cellStyle name="Note 27 2 2 3 11" xfId="29951"/>
    <cellStyle name="Note 27 2 2 3 12" xfId="35011"/>
    <cellStyle name="Note 27 2 2 3 13" xfId="13349"/>
    <cellStyle name="Note 27 2 2 3 2" xfId="1406"/>
    <cellStyle name="Note 27 2 2 3 2 10" xfId="13733"/>
    <cellStyle name="Note 27 2 2 3 2 2" xfId="3348"/>
    <cellStyle name="Note 27 2 2 3 2 2 2" xfId="10547"/>
    <cellStyle name="Note 27 2 2 3 2 2 2 2" xfId="27155"/>
    <cellStyle name="Note 27 2 2 3 2 2 3" xfId="20555"/>
    <cellStyle name="Note 27 2 2 3 2 2 4" xfId="31980"/>
    <cellStyle name="Note 27 2 2 3 2 2 5" xfId="37453"/>
    <cellStyle name="Note 27 2 2 3 2 2 6" xfId="15396"/>
    <cellStyle name="Note 27 2 2 3 2 3" xfId="12571"/>
    <cellStyle name="Note 27 2 2 3 2 3 2" xfId="29178"/>
    <cellStyle name="Note 27 2 2 3 2 3 3" xfId="34008"/>
    <cellStyle name="Note 27 2 2 3 2 3 4" xfId="39484"/>
    <cellStyle name="Note 27 2 2 3 2 3 5" xfId="17419"/>
    <cellStyle name="Note 27 2 2 3 2 4" xfId="8882"/>
    <cellStyle name="Note 27 2 2 3 2 4 2" xfId="40311"/>
    <cellStyle name="Note 27 2 2 3 2 4 3" xfId="25498"/>
    <cellStyle name="Note 27 2 2 3 2 5" xfId="7720"/>
    <cellStyle name="Note 27 2 2 3 2 5 2" xfId="35892"/>
    <cellStyle name="Note 27 2 2 3 2 5 3" xfId="24339"/>
    <cellStyle name="Note 27 2 2 3 2 6" xfId="5927"/>
    <cellStyle name="Note 27 2 2 3 2 6 2" xfId="22698"/>
    <cellStyle name="Note 27 2 2 3 2 7" xfId="18769"/>
    <cellStyle name="Note 27 2 2 3 2 8" xfId="30333"/>
    <cellStyle name="Note 27 2 2 3 2 9" xfId="35665"/>
    <cellStyle name="Note 27 2 2 3 3" xfId="3859"/>
    <cellStyle name="Note 27 2 2 3 3 10" xfId="14112"/>
    <cellStyle name="Note 27 2 2 3 3 2" xfId="10927"/>
    <cellStyle name="Note 27 2 2 3 3 2 2" xfId="27534"/>
    <cellStyle name="Note 27 2 2 3 3 2 3" xfId="32359"/>
    <cellStyle name="Note 27 2 2 3 3 2 4" xfId="37832"/>
    <cellStyle name="Note 27 2 2 3 3 2 5" xfId="15775"/>
    <cellStyle name="Note 27 2 2 3 3 3" xfId="12950"/>
    <cellStyle name="Note 27 2 2 3 3 3 2" xfId="29557"/>
    <cellStyle name="Note 27 2 2 3 3 3 3" xfId="34387"/>
    <cellStyle name="Note 27 2 2 3 3 3 4" xfId="39863"/>
    <cellStyle name="Note 27 2 2 3 3 3 5" xfId="17798"/>
    <cellStyle name="Note 27 2 2 3 3 4" xfId="9261"/>
    <cellStyle name="Note 27 2 2 3 3 4 2" xfId="41301"/>
    <cellStyle name="Note 27 2 2 3 3 4 3" xfId="25877"/>
    <cellStyle name="Note 27 2 2 3 3 5" xfId="8099"/>
    <cellStyle name="Note 27 2 2 3 3 5 2" xfId="40085"/>
    <cellStyle name="Note 27 2 2 3 3 5 3" xfId="24718"/>
    <cellStyle name="Note 27 2 2 3 3 6" xfId="6438"/>
    <cellStyle name="Note 27 2 2 3 3 6 2" xfId="23077"/>
    <cellStyle name="Note 27 2 2 3 3 7" xfId="20935"/>
    <cellStyle name="Note 27 2 2 3 3 8" xfId="30712"/>
    <cellStyle name="Note 27 2 2 3 3 9" xfId="36117"/>
    <cellStyle name="Note 27 2 2 3 4" xfId="2961"/>
    <cellStyle name="Note 27 2 2 3 4 2" xfId="12187"/>
    <cellStyle name="Note 27 2 2 3 4 2 2" xfId="28794"/>
    <cellStyle name="Note 27 2 2 3 4 2 3" xfId="33624"/>
    <cellStyle name="Note 27 2 2 3 4 2 4" xfId="39100"/>
    <cellStyle name="Note 27 2 2 3 4 2 5" xfId="17035"/>
    <cellStyle name="Note 27 2 2 3 4 3" xfId="9661"/>
    <cellStyle name="Note 27 2 2 3 4 3 2" xfId="42415"/>
    <cellStyle name="Note 27 2 2 3 4 3 3" xfId="26271"/>
    <cellStyle name="Note 27 2 2 3 4 4" xfId="7336"/>
    <cellStyle name="Note 27 2 2 3 4 4 2" xfId="40282"/>
    <cellStyle name="Note 27 2 2 3 4 4 3" xfId="23955"/>
    <cellStyle name="Note 27 2 2 3 4 5" xfId="5542"/>
    <cellStyle name="Note 27 2 2 3 4 5 2" xfId="22314"/>
    <cellStyle name="Note 27 2 2 3 4 6" xfId="20171"/>
    <cellStyle name="Note 27 2 2 3 4 7" xfId="31097"/>
    <cellStyle name="Note 27 2 2 3 4 8" xfId="36503"/>
    <cellStyle name="Note 27 2 2 3 4 9" xfId="14512"/>
    <cellStyle name="Note 27 2 2 3 5" xfId="2389"/>
    <cellStyle name="Note 27 2 2 3 5 2" xfId="11759"/>
    <cellStyle name="Note 27 2 2 3 5 2 2" xfId="28366"/>
    <cellStyle name="Note 27 2 2 3 5 2 3" xfId="33196"/>
    <cellStyle name="Note 27 2 2 3 5 2 4" xfId="38672"/>
    <cellStyle name="Note 27 2 2 3 5 2 5" xfId="16607"/>
    <cellStyle name="Note 27 2 2 3 5 3" xfId="10104"/>
    <cellStyle name="Note 27 2 2 3 5 3 2" xfId="42858"/>
    <cellStyle name="Note 27 2 2 3 5 3 3" xfId="26714"/>
    <cellStyle name="Note 27 2 2 3 5 4" xfId="4971"/>
    <cellStyle name="Note 27 2 2 3 5 4 2" xfId="21885"/>
    <cellStyle name="Note 27 2 2 3 5 5" xfId="19742"/>
    <cellStyle name="Note 27 2 2 3 5 6" xfId="31540"/>
    <cellStyle name="Note 27 2 2 3 5 7" xfId="36950"/>
    <cellStyle name="Note 27 2 2 3 5 8" xfId="14955"/>
    <cellStyle name="Note 27 2 2 3 6" xfId="1899"/>
    <cellStyle name="Note 27 2 2 3 6 2" xfId="11310"/>
    <cellStyle name="Note 27 2 2 3 6 2 2" xfId="27917"/>
    <cellStyle name="Note 27 2 2 3 6 3" xfId="19258"/>
    <cellStyle name="Note 27 2 2 3 6 4" xfId="32749"/>
    <cellStyle name="Note 27 2 2 3 6 5" xfId="38225"/>
    <cellStyle name="Note 27 2 2 3 6 6" xfId="16158"/>
    <cellStyle name="Note 27 2 2 3 7" xfId="8498"/>
    <cellStyle name="Note 27 2 2 3 7 2" xfId="34691"/>
    <cellStyle name="Note 27 2 2 3 7 3" xfId="25114"/>
    <cellStyle name="Note 27 2 2 3 8" xfId="6907"/>
    <cellStyle name="Note 27 2 2 3 8 2" xfId="40796"/>
    <cellStyle name="Note 27 2 2 3 8 3" xfId="23528"/>
    <cellStyle name="Note 27 2 2 3 9" xfId="4484"/>
    <cellStyle name="Note 27 2 2 3 9 2" xfId="21399"/>
    <cellStyle name="Note 27 2 2 4" xfId="2388"/>
    <cellStyle name="Note 27 2 2 4 2" xfId="11758"/>
    <cellStyle name="Note 27 2 2 4 2 2" xfId="28365"/>
    <cellStyle name="Note 27 2 2 4 2 3" xfId="33195"/>
    <cellStyle name="Note 27 2 2 4 2 4" xfId="38671"/>
    <cellStyle name="Note 27 2 2 4 2 5" xfId="16606"/>
    <cellStyle name="Note 27 2 2 4 3" xfId="10103"/>
    <cellStyle name="Note 27 2 2 4 3 2" xfId="42857"/>
    <cellStyle name="Note 27 2 2 4 3 3" xfId="26713"/>
    <cellStyle name="Note 27 2 2 4 4" xfId="4970"/>
    <cellStyle name="Note 27 2 2 4 4 2" xfId="21884"/>
    <cellStyle name="Note 27 2 2 4 5" xfId="19741"/>
    <cellStyle name="Note 27 2 2 4 6" xfId="31539"/>
    <cellStyle name="Note 27 2 2 4 7" xfId="36949"/>
    <cellStyle name="Note 27 2 2 4 8" xfId="14954"/>
    <cellStyle name="Note 27 2 2 5" xfId="6906"/>
    <cellStyle name="Note 27 2 2 5 2" xfId="40443"/>
    <cellStyle name="Note 27 2 2 5 3" xfId="23527"/>
    <cellStyle name="Note 27 2 3" xfId="771"/>
    <cellStyle name="Note 27 2 3 10" xfId="18276"/>
    <cellStyle name="Note 27 2 3 11" xfId="29952"/>
    <cellStyle name="Note 27 2 3 12" xfId="35012"/>
    <cellStyle name="Note 27 2 3 13" xfId="13350"/>
    <cellStyle name="Note 27 2 3 2" xfId="1407"/>
    <cellStyle name="Note 27 2 3 2 10" xfId="13734"/>
    <cellStyle name="Note 27 2 3 2 2" xfId="3349"/>
    <cellStyle name="Note 27 2 3 2 2 2" xfId="10548"/>
    <cellStyle name="Note 27 2 3 2 2 2 2" xfId="27156"/>
    <cellStyle name="Note 27 2 3 2 2 3" xfId="20556"/>
    <cellStyle name="Note 27 2 3 2 2 4" xfId="31981"/>
    <cellStyle name="Note 27 2 3 2 2 5" xfId="37454"/>
    <cellStyle name="Note 27 2 3 2 2 6" xfId="15397"/>
    <cellStyle name="Note 27 2 3 2 3" xfId="12572"/>
    <cellStyle name="Note 27 2 3 2 3 2" xfId="29179"/>
    <cellStyle name="Note 27 2 3 2 3 3" xfId="34009"/>
    <cellStyle name="Note 27 2 3 2 3 4" xfId="39485"/>
    <cellStyle name="Note 27 2 3 2 3 5" xfId="17420"/>
    <cellStyle name="Note 27 2 3 2 4" xfId="8883"/>
    <cellStyle name="Note 27 2 3 2 4 2" xfId="40429"/>
    <cellStyle name="Note 27 2 3 2 4 3" xfId="25499"/>
    <cellStyle name="Note 27 2 3 2 5" xfId="7721"/>
    <cellStyle name="Note 27 2 3 2 5 2" xfId="35983"/>
    <cellStyle name="Note 27 2 3 2 5 3" xfId="24340"/>
    <cellStyle name="Note 27 2 3 2 6" xfId="5928"/>
    <cellStyle name="Note 27 2 3 2 6 2" xfId="22699"/>
    <cellStyle name="Note 27 2 3 2 7" xfId="18770"/>
    <cellStyle name="Note 27 2 3 2 8" xfId="30334"/>
    <cellStyle name="Note 27 2 3 2 9" xfId="35666"/>
    <cellStyle name="Note 27 2 3 3" xfId="3860"/>
    <cellStyle name="Note 27 2 3 3 10" xfId="14113"/>
    <cellStyle name="Note 27 2 3 3 2" xfId="10928"/>
    <cellStyle name="Note 27 2 3 3 2 2" xfId="27535"/>
    <cellStyle name="Note 27 2 3 3 2 3" xfId="32360"/>
    <cellStyle name="Note 27 2 3 3 2 4" xfId="37833"/>
    <cellStyle name="Note 27 2 3 3 2 5" xfId="15776"/>
    <cellStyle name="Note 27 2 3 3 3" xfId="12951"/>
    <cellStyle name="Note 27 2 3 3 3 2" xfId="29558"/>
    <cellStyle name="Note 27 2 3 3 3 3" xfId="34388"/>
    <cellStyle name="Note 27 2 3 3 3 4" xfId="39864"/>
    <cellStyle name="Note 27 2 3 3 3 5" xfId="17799"/>
    <cellStyle name="Note 27 2 3 3 4" xfId="9262"/>
    <cellStyle name="Note 27 2 3 3 4 2" xfId="40027"/>
    <cellStyle name="Note 27 2 3 3 4 3" xfId="25878"/>
    <cellStyle name="Note 27 2 3 3 5" xfId="8100"/>
    <cellStyle name="Note 27 2 3 3 5 2" xfId="40498"/>
    <cellStyle name="Note 27 2 3 3 5 3" xfId="24719"/>
    <cellStyle name="Note 27 2 3 3 6" xfId="6439"/>
    <cellStyle name="Note 27 2 3 3 6 2" xfId="23078"/>
    <cellStyle name="Note 27 2 3 3 7" xfId="20936"/>
    <cellStyle name="Note 27 2 3 3 8" xfId="30713"/>
    <cellStyle name="Note 27 2 3 3 9" xfId="36118"/>
    <cellStyle name="Note 27 2 3 4" xfId="2962"/>
    <cellStyle name="Note 27 2 3 4 2" xfId="12188"/>
    <cellStyle name="Note 27 2 3 4 2 2" xfId="28795"/>
    <cellStyle name="Note 27 2 3 4 2 3" xfId="33625"/>
    <cellStyle name="Note 27 2 3 4 2 4" xfId="39101"/>
    <cellStyle name="Note 27 2 3 4 2 5" xfId="17036"/>
    <cellStyle name="Note 27 2 3 4 3" xfId="9662"/>
    <cellStyle name="Note 27 2 3 4 3 2" xfId="42416"/>
    <cellStyle name="Note 27 2 3 4 3 3" xfId="26272"/>
    <cellStyle name="Note 27 2 3 4 4" xfId="7337"/>
    <cellStyle name="Note 27 2 3 4 4 2" xfId="41932"/>
    <cellStyle name="Note 27 2 3 4 4 3" xfId="23956"/>
    <cellStyle name="Note 27 2 3 4 5" xfId="5543"/>
    <cellStyle name="Note 27 2 3 4 5 2" xfId="22315"/>
    <cellStyle name="Note 27 2 3 4 6" xfId="20172"/>
    <cellStyle name="Note 27 2 3 4 7" xfId="31098"/>
    <cellStyle name="Note 27 2 3 4 8" xfId="36504"/>
    <cellStyle name="Note 27 2 3 4 9" xfId="14513"/>
    <cellStyle name="Note 27 2 3 5" xfId="2390"/>
    <cellStyle name="Note 27 2 3 5 2" xfId="11760"/>
    <cellStyle name="Note 27 2 3 5 2 2" xfId="28367"/>
    <cellStyle name="Note 27 2 3 5 2 3" xfId="33197"/>
    <cellStyle name="Note 27 2 3 5 2 4" xfId="38673"/>
    <cellStyle name="Note 27 2 3 5 2 5" xfId="16608"/>
    <cellStyle name="Note 27 2 3 5 3" xfId="10105"/>
    <cellStyle name="Note 27 2 3 5 3 2" xfId="42859"/>
    <cellStyle name="Note 27 2 3 5 3 3" xfId="26715"/>
    <cellStyle name="Note 27 2 3 5 4" xfId="4972"/>
    <cellStyle name="Note 27 2 3 5 4 2" xfId="21886"/>
    <cellStyle name="Note 27 2 3 5 5" xfId="19743"/>
    <cellStyle name="Note 27 2 3 5 6" xfId="31541"/>
    <cellStyle name="Note 27 2 3 5 7" xfId="36951"/>
    <cellStyle name="Note 27 2 3 5 8" xfId="14956"/>
    <cellStyle name="Note 27 2 3 6" xfId="1900"/>
    <cellStyle name="Note 27 2 3 6 2" xfId="11311"/>
    <cellStyle name="Note 27 2 3 6 2 2" xfId="27918"/>
    <cellStyle name="Note 27 2 3 6 3" xfId="19259"/>
    <cellStyle name="Note 27 2 3 6 4" xfId="32750"/>
    <cellStyle name="Note 27 2 3 6 5" xfId="38226"/>
    <cellStyle name="Note 27 2 3 6 6" xfId="16159"/>
    <cellStyle name="Note 27 2 3 7" xfId="8499"/>
    <cellStyle name="Note 27 2 3 7 2" xfId="40871"/>
    <cellStyle name="Note 27 2 3 7 3" xfId="25115"/>
    <cellStyle name="Note 27 2 3 8" xfId="6908"/>
    <cellStyle name="Note 27 2 3 8 2" xfId="40607"/>
    <cellStyle name="Note 27 2 3 8 3" xfId="23529"/>
    <cellStyle name="Note 27 2 3 9" xfId="4485"/>
    <cellStyle name="Note 27 2 3 9 2" xfId="21400"/>
    <cellStyle name="Note 27 2 4" xfId="1405"/>
    <cellStyle name="Note 27 2 4 2" xfId="18768"/>
    <cellStyle name="Note 27 2 5" xfId="1898"/>
    <cellStyle name="Note 27 2 5 2" xfId="19257"/>
    <cellStyle name="Note 27 2 6" xfId="4483"/>
    <cellStyle name="Note 27 2 6 2" xfId="21398"/>
    <cellStyle name="Note 27 2 7" xfId="18274"/>
    <cellStyle name="Note 27 3" xfId="772"/>
    <cellStyle name="Note 27 3 2" xfId="773"/>
    <cellStyle name="Note 27 3 2 2" xfId="774"/>
    <cellStyle name="Note 27 3 2 3" xfId="775"/>
    <cellStyle name="Note 27 3 2 3 10" xfId="18278"/>
    <cellStyle name="Note 27 3 2 3 11" xfId="29953"/>
    <cellStyle name="Note 27 3 2 3 12" xfId="35013"/>
    <cellStyle name="Note 27 3 2 3 13" xfId="13351"/>
    <cellStyle name="Note 27 3 2 3 2" xfId="1409"/>
    <cellStyle name="Note 27 3 2 3 2 10" xfId="13735"/>
    <cellStyle name="Note 27 3 2 3 2 2" xfId="3350"/>
    <cellStyle name="Note 27 3 2 3 2 2 2" xfId="10549"/>
    <cellStyle name="Note 27 3 2 3 2 2 2 2" xfId="27157"/>
    <cellStyle name="Note 27 3 2 3 2 2 3" xfId="20557"/>
    <cellStyle name="Note 27 3 2 3 2 2 4" xfId="31982"/>
    <cellStyle name="Note 27 3 2 3 2 2 5" xfId="37455"/>
    <cellStyle name="Note 27 3 2 3 2 2 6" xfId="15398"/>
    <cellStyle name="Note 27 3 2 3 2 3" xfId="12573"/>
    <cellStyle name="Note 27 3 2 3 2 3 2" xfId="29180"/>
    <cellStyle name="Note 27 3 2 3 2 3 3" xfId="34010"/>
    <cellStyle name="Note 27 3 2 3 2 3 4" xfId="39486"/>
    <cellStyle name="Note 27 3 2 3 2 3 5" xfId="17421"/>
    <cellStyle name="Note 27 3 2 3 2 4" xfId="8884"/>
    <cellStyle name="Note 27 3 2 3 2 4 2" xfId="42036"/>
    <cellStyle name="Note 27 3 2 3 2 4 3" xfId="25500"/>
    <cellStyle name="Note 27 3 2 3 2 5" xfId="7722"/>
    <cellStyle name="Note 27 3 2 3 2 5 2" xfId="41439"/>
    <cellStyle name="Note 27 3 2 3 2 5 3" xfId="24341"/>
    <cellStyle name="Note 27 3 2 3 2 6" xfId="5929"/>
    <cellStyle name="Note 27 3 2 3 2 6 2" xfId="22700"/>
    <cellStyle name="Note 27 3 2 3 2 7" xfId="18772"/>
    <cellStyle name="Note 27 3 2 3 2 8" xfId="30335"/>
    <cellStyle name="Note 27 3 2 3 2 9" xfId="35667"/>
    <cellStyle name="Note 27 3 2 3 3" xfId="3861"/>
    <cellStyle name="Note 27 3 2 3 3 10" xfId="14114"/>
    <cellStyle name="Note 27 3 2 3 3 2" xfId="10929"/>
    <cellStyle name="Note 27 3 2 3 3 2 2" xfId="27536"/>
    <cellStyle name="Note 27 3 2 3 3 2 3" xfId="32361"/>
    <cellStyle name="Note 27 3 2 3 3 2 4" xfId="37834"/>
    <cellStyle name="Note 27 3 2 3 3 2 5" xfId="15777"/>
    <cellStyle name="Note 27 3 2 3 3 3" xfId="12952"/>
    <cellStyle name="Note 27 3 2 3 3 3 2" xfId="29559"/>
    <cellStyle name="Note 27 3 2 3 3 3 3" xfId="34389"/>
    <cellStyle name="Note 27 3 2 3 3 3 4" xfId="39865"/>
    <cellStyle name="Note 27 3 2 3 3 3 5" xfId="17800"/>
    <cellStyle name="Note 27 3 2 3 3 4" xfId="9263"/>
    <cellStyle name="Note 27 3 2 3 3 4 2" xfId="41384"/>
    <cellStyle name="Note 27 3 2 3 3 4 3" xfId="25879"/>
    <cellStyle name="Note 27 3 2 3 3 5" xfId="8101"/>
    <cellStyle name="Note 27 3 2 3 3 5 2" xfId="41107"/>
    <cellStyle name="Note 27 3 2 3 3 5 3" xfId="24720"/>
    <cellStyle name="Note 27 3 2 3 3 6" xfId="6440"/>
    <cellStyle name="Note 27 3 2 3 3 6 2" xfId="23079"/>
    <cellStyle name="Note 27 3 2 3 3 7" xfId="20937"/>
    <cellStyle name="Note 27 3 2 3 3 8" xfId="30714"/>
    <cellStyle name="Note 27 3 2 3 3 9" xfId="36119"/>
    <cellStyle name="Note 27 3 2 3 4" xfId="2963"/>
    <cellStyle name="Note 27 3 2 3 4 2" xfId="12189"/>
    <cellStyle name="Note 27 3 2 3 4 2 2" xfId="28796"/>
    <cellStyle name="Note 27 3 2 3 4 2 3" xfId="33626"/>
    <cellStyle name="Note 27 3 2 3 4 2 4" xfId="39102"/>
    <cellStyle name="Note 27 3 2 3 4 2 5" xfId="17037"/>
    <cellStyle name="Note 27 3 2 3 4 3" xfId="9663"/>
    <cellStyle name="Note 27 3 2 3 4 3 2" xfId="42417"/>
    <cellStyle name="Note 27 3 2 3 4 3 3" xfId="26273"/>
    <cellStyle name="Note 27 3 2 3 4 4" xfId="7338"/>
    <cellStyle name="Note 27 3 2 3 4 4 2" xfId="40611"/>
    <cellStyle name="Note 27 3 2 3 4 4 3" xfId="23957"/>
    <cellStyle name="Note 27 3 2 3 4 5" xfId="5544"/>
    <cellStyle name="Note 27 3 2 3 4 5 2" xfId="22316"/>
    <cellStyle name="Note 27 3 2 3 4 6" xfId="20173"/>
    <cellStyle name="Note 27 3 2 3 4 7" xfId="31099"/>
    <cellStyle name="Note 27 3 2 3 4 8" xfId="36505"/>
    <cellStyle name="Note 27 3 2 3 4 9" xfId="14514"/>
    <cellStyle name="Note 27 3 2 3 5" xfId="2392"/>
    <cellStyle name="Note 27 3 2 3 5 2" xfId="11762"/>
    <cellStyle name="Note 27 3 2 3 5 2 2" xfId="28369"/>
    <cellStyle name="Note 27 3 2 3 5 2 3" xfId="33199"/>
    <cellStyle name="Note 27 3 2 3 5 2 4" xfId="38675"/>
    <cellStyle name="Note 27 3 2 3 5 2 5" xfId="16610"/>
    <cellStyle name="Note 27 3 2 3 5 3" xfId="10107"/>
    <cellStyle name="Note 27 3 2 3 5 3 2" xfId="42861"/>
    <cellStyle name="Note 27 3 2 3 5 3 3" xfId="26717"/>
    <cellStyle name="Note 27 3 2 3 5 4" xfId="4974"/>
    <cellStyle name="Note 27 3 2 3 5 4 2" xfId="21888"/>
    <cellStyle name="Note 27 3 2 3 5 5" xfId="19745"/>
    <cellStyle name="Note 27 3 2 3 5 6" xfId="31543"/>
    <cellStyle name="Note 27 3 2 3 5 7" xfId="36953"/>
    <cellStyle name="Note 27 3 2 3 5 8" xfId="14958"/>
    <cellStyle name="Note 27 3 2 3 6" xfId="1902"/>
    <cellStyle name="Note 27 3 2 3 6 2" xfId="11312"/>
    <cellStyle name="Note 27 3 2 3 6 2 2" xfId="27919"/>
    <cellStyle name="Note 27 3 2 3 6 3" xfId="19261"/>
    <cellStyle name="Note 27 3 2 3 6 4" xfId="32751"/>
    <cellStyle name="Note 27 3 2 3 6 5" xfId="38227"/>
    <cellStyle name="Note 27 3 2 3 6 6" xfId="16160"/>
    <cellStyle name="Note 27 3 2 3 7" xfId="8500"/>
    <cellStyle name="Note 27 3 2 3 7 2" xfId="41664"/>
    <cellStyle name="Note 27 3 2 3 7 3" xfId="25116"/>
    <cellStyle name="Note 27 3 2 3 8" xfId="6910"/>
    <cellStyle name="Note 27 3 2 3 8 2" xfId="41120"/>
    <cellStyle name="Note 27 3 2 3 8 3" xfId="23531"/>
    <cellStyle name="Note 27 3 2 3 9" xfId="4487"/>
    <cellStyle name="Note 27 3 2 3 9 2" xfId="21402"/>
    <cellStyle name="Note 27 3 2 4" xfId="2391"/>
    <cellStyle name="Note 27 3 2 4 2" xfId="11761"/>
    <cellStyle name="Note 27 3 2 4 2 2" xfId="28368"/>
    <cellStyle name="Note 27 3 2 4 2 3" xfId="33198"/>
    <cellStyle name="Note 27 3 2 4 2 4" xfId="38674"/>
    <cellStyle name="Note 27 3 2 4 2 5" xfId="16609"/>
    <cellStyle name="Note 27 3 2 4 3" xfId="10106"/>
    <cellStyle name="Note 27 3 2 4 3 2" xfId="42860"/>
    <cellStyle name="Note 27 3 2 4 3 3" xfId="26716"/>
    <cellStyle name="Note 27 3 2 4 4" xfId="4973"/>
    <cellStyle name="Note 27 3 2 4 4 2" xfId="21887"/>
    <cellStyle name="Note 27 3 2 4 5" xfId="19744"/>
    <cellStyle name="Note 27 3 2 4 6" xfId="31542"/>
    <cellStyle name="Note 27 3 2 4 7" xfId="36952"/>
    <cellStyle name="Note 27 3 2 4 8" xfId="14957"/>
    <cellStyle name="Note 27 3 2 5" xfId="6909"/>
    <cellStyle name="Note 27 3 2 5 2" xfId="34553"/>
    <cellStyle name="Note 27 3 2 5 3" xfId="23530"/>
    <cellStyle name="Note 27 3 3" xfId="776"/>
    <cellStyle name="Note 27 3 3 10" xfId="18279"/>
    <cellStyle name="Note 27 3 3 11" xfId="29954"/>
    <cellStyle name="Note 27 3 3 12" xfId="35014"/>
    <cellStyle name="Note 27 3 3 13" xfId="13352"/>
    <cellStyle name="Note 27 3 3 2" xfId="1410"/>
    <cellStyle name="Note 27 3 3 2 10" xfId="13736"/>
    <cellStyle name="Note 27 3 3 2 2" xfId="3351"/>
    <cellStyle name="Note 27 3 3 2 2 2" xfId="10550"/>
    <cellStyle name="Note 27 3 3 2 2 2 2" xfId="27158"/>
    <cellStyle name="Note 27 3 3 2 2 3" xfId="20558"/>
    <cellStyle name="Note 27 3 3 2 2 4" xfId="31983"/>
    <cellStyle name="Note 27 3 3 2 2 5" xfId="37456"/>
    <cellStyle name="Note 27 3 3 2 2 6" xfId="15399"/>
    <cellStyle name="Note 27 3 3 2 3" xfId="12574"/>
    <cellStyle name="Note 27 3 3 2 3 2" xfId="29181"/>
    <cellStyle name="Note 27 3 3 2 3 3" xfId="34011"/>
    <cellStyle name="Note 27 3 3 2 3 4" xfId="39487"/>
    <cellStyle name="Note 27 3 3 2 3 5" xfId="17422"/>
    <cellStyle name="Note 27 3 3 2 4" xfId="8885"/>
    <cellStyle name="Note 27 3 3 2 4 2" xfId="34752"/>
    <cellStyle name="Note 27 3 3 2 4 3" xfId="25501"/>
    <cellStyle name="Note 27 3 3 2 5" xfId="7723"/>
    <cellStyle name="Note 27 3 3 2 5 2" xfId="35326"/>
    <cellStyle name="Note 27 3 3 2 5 3" xfId="24342"/>
    <cellStyle name="Note 27 3 3 2 6" xfId="5930"/>
    <cellStyle name="Note 27 3 3 2 6 2" xfId="22701"/>
    <cellStyle name="Note 27 3 3 2 7" xfId="18773"/>
    <cellStyle name="Note 27 3 3 2 8" xfId="30336"/>
    <cellStyle name="Note 27 3 3 2 9" xfId="35668"/>
    <cellStyle name="Note 27 3 3 3" xfId="3862"/>
    <cellStyle name="Note 27 3 3 3 10" xfId="14115"/>
    <cellStyle name="Note 27 3 3 3 2" xfId="10930"/>
    <cellStyle name="Note 27 3 3 3 2 2" xfId="27537"/>
    <cellStyle name="Note 27 3 3 3 2 3" xfId="32362"/>
    <cellStyle name="Note 27 3 3 3 2 4" xfId="37835"/>
    <cellStyle name="Note 27 3 3 3 2 5" xfId="15778"/>
    <cellStyle name="Note 27 3 3 3 3" xfId="12953"/>
    <cellStyle name="Note 27 3 3 3 3 2" xfId="29560"/>
    <cellStyle name="Note 27 3 3 3 3 3" xfId="34390"/>
    <cellStyle name="Note 27 3 3 3 3 4" xfId="39866"/>
    <cellStyle name="Note 27 3 3 3 3 5" xfId="17801"/>
    <cellStyle name="Note 27 3 3 3 4" xfId="9264"/>
    <cellStyle name="Note 27 3 3 3 4 2" xfId="41403"/>
    <cellStyle name="Note 27 3 3 3 4 3" xfId="25880"/>
    <cellStyle name="Note 27 3 3 3 5" xfId="8102"/>
    <cellStyle name="Note 27 3 3 3 5 2" xfId="40762"/>
    <cellStyle name="Note 27 3 3 3 5 3" xfId="24721"/>
    <cellStyle name="Note 27 3 3 3 6" xfId="6441"/>
    <cellStyle name="Note 27 3 3 3 6 2" xfId="23080"/>
    <cellStyle name="Note 27 3 3 3 7" xfId="20938"/>
    <cellStyle name="Note 27 3 3 3 8" xfId="30715"/>
    <cellStyle name="Note 27 3 3 3 9" xfId="36120"/>
    <cellStyle name="Note 27 3 3 4" xfId="2964"/>
    <cellStyle name="Note 27 3 3 4 2" xfId="12190"/>
    <cellStyle name="Note 27 3 3 4 2 2" xfId="28797"/>
    <cellStyle name="Note 27 3 3 4 2 3" xfId="33627"/>
    <cellStyle name="Note 27 3 3 4 2 4" xfId="39103"/>
    <cellStyle name="Note 27 3 3 4 2 5" xfId="17038"/>
    <cellStyle name="Note 27 3 3 4 3" xfId="9664"/>
    <cellStyle name="Note 27 3 3 4 3 2" xfId="42418"/>
    <cellStyle name="Note 27 3 3 4 3 3" xfId="26274"/>
    <cellStyle name="Note 27 3 3 4 4" xfId="7339"/>
    <cellStyle name="Note 27 3 3 4 4 2" xfId="41692"/>
    <cellStyle name="Note 27 3 3 4 4 3" xfId="23958"/>
    <cellStyle name="Note 27 3 3 4 5" xfId="5545"/>
    <cellStyle name="Note 27 3 3 4 5 2" xfId="22317"/>
    <cellStyle name="Note 27 3 3 4 6" xfId="20174"/>
    <cellStyle name="Note 27 3 3 4 7" xfId="31100"/>
    <cellStyle name="Note 27 3 3 4 8" xfId="36506"/>
    <cellStyle name="Note 27 3 3 4 9" xfId="14515"/>
    <cellStyle name="Note 27 3 3 5" xfId="2393"/>
    <cellStyle name="Note 27 3 3 5 2" xfId="11763"/>
    <cellStyle name="Note 27 3 3 5 2 2" xfId="28370"/>
    <cellStyle name="Note 27 3 3 5 2 3" xfId="33200"/>
    <cellStyle name="Note 27 3 3 5 2 4" xfId="38676"/>
    <cellStyle name="Note 27 3 3 5 2 5" xfId="16611"/>
    <cellStyle name="Note 27 3 3 5 3" xfId="10108"/>
    <cellStyle name="Note 27 3 3 5 3 2" xfId="42862"/>
    <cellStyle name="Note 27 3 3 5 3 3" xfId="26718"/>
    <cellStyle name="Note 27 3 3 5 4" xfId="4975"/>
    <cellStyle name="Note 27 3 3 5 4 2" xfId="21889"/>
    <cellStyle name="Note 27 3 3 5 5" xfId="19746"/>
    <cellStyle name="Note 27 3 3 5 6" xfId="31544"/>
    <cellStyle name="Note 27 3 3 5 7" xfId="36954"/>
    <cellStyle name="Note 27 3 3 5 8" xfId="14959"/>
    <cellStyle name="Note 27 3 3 6" xfId="1903"/>
    <cellStyle name="Note 27 3 3 6 2" xfId="11313"/>
    <cellStyle name="Note 27 3 3 6 2 2" xfId="27920"/>
    <cellStyle name="Note 27 3 3 6 3" xfId="19262"/>
    <cellStyle name="Note 27 3 3 6 4" xfId="32752"/>
    <cellStyle name="Note 27 3 3 6 5" xfId="38228"/>
    <cellStyle name="Note 27 3 3 6 6" xfId="16161"/>
    <cellStyle name="Note 27 3 3 7" xfId="8501"/>
    <cellStyle name="Note 27 3 3 7 2" xfId="40849"/>
    <cellStyle name="Note 27 3 3 7 3" xfId="25117"/>
    <cellStyle name="Note 27 3 3 8" xfId="6911"/>
    <cellStyle name="Note 27 3 3 8 2" xfId="41852"/>
    <cellStyle name="Note 27 3 3 8 3" xfId="23532"/>
    <cellStyle name="Note 27 3 3 9" xfId="4488"/>
    <cellStyle name="Note 27 3 3 9 2" xfId="21403"/>
    <cellStyle name="Note 27 3 4" xfId="1408"/>
    <cellStyle name="Note 27 3 4 2" xfId="18771"/>
    <cellStyle name="Note 27 3 5" xfId="1901"/>
    <cellStyle name="Note 27 3 5 2" xfId="19260"/>
    <cellStyle name="Note 27 3 6" xfId="4486"/>
    <cellStyle name="Note 27 3 6 2" xfId="21401"/>
    <cellStyle name="Note 27 3 7" xfId="18277"/>
    <cellStyle name="Note 27 4" xfId="777"/>
    <cellStyle name="Note 27 4 2" xfId="778"/>
    <cellStyle name="Note 27 4 3" xfId="779"/>
    <cellStyle name="Note 27 4 3 10" xfId="18280"/>
    <cellStyle name="Note 27 4 3 11" xfId="29955"/>
    <cellStyle name="Note 27 4 3 12" xfId="35015"/>
    <cellStyle name="Note 27 4 3 13" xfId="13353"/>
    <cellStyle name="Note 27 4 3 2" xfId="1411"/>
    <cellStyle name="Note 27 4 3 2 10" xfId="13737"/>
    <cellStyle name="Note 27 4 3 2 2" xfId="3352"/>
    <cellStyle name="Note 27 4 3 2 2 2" xfId="10551"/>
    <cellStyle name="Note 27 4 3 2 2 2 2" xfId="27159"/>
    <cellStyle name="Note 27 4 3 2 2 3" xfId="20559"/>
    <cellStyle name="Note 27 4 3 2 2 4" xfId="31984"/>
    <cellStyle name="Note 27 4 3 2 2 5" xfId="37457"/>
    <cellStyle name="Note 27 4 3 2 2 6" xfId="15400"/>
    <cellStyle name="Note 27 4 3 2 3" xfId="12575"/>
    <cellStyle name="Note 27 4 3 2 3 2" xfId="29182"/>
    <cellStyle name="Note 27 4 3 2 3 3" xfId="34012"/>
    <cellStyle name="Note 27 4 3 2 3 4" xfId="39488"/>
    <cellStyle name="Note 27 4 3 2 3 5" xfId="17423"/>
    <cellStyle name="Note 27 4 3 2 4" xfId="8886"/>
    <cellStyle name="Note 27 4 3 2 4 2" xfId="41832"/>
    <cellStyle name="Note 27 4 3 2 4 3" xfId="25502"/>
    <cellStyle name="Note 27 4 3 2 5" xfId="7724"/>
    <cellStyle name="Note 27 4 3 2 5 2" xfId="41049"/>
    <cellStyle name="Note 27 4 3 2 5 3" xfId="24343"/>
    <cellStyle name="Note 27 4 3 2 6" xfId="5931"/>
    <cellStyle name="Note 27 4 3 2 6 2" xfId="22702"/>
    <cellStyle name="Note 27 4 3 2 7" xfId="18774"/>
    <cellStyle name="Note 27 4 3 2 8" xfId="30337"/>
    <cellStyle name="Note 27 4 3 2 9" xfId="35669"/>
    <cellStyle name="Note 27 4 3 3" xfId="3863"/>
    <cellStyle name="Note 27 4 3 3 10" xfId="14116"/>
    <cellStyle name="Note 27 4 3 3 2" xfId="10931"/>
    <cellStyle name="Note 27 4 3 3 2 2" xfId="27538"/>
    <cellStyle name="Note 27 4 3 3 2 3" xfId="32363"/>
    <cellStyle name="Note 27 4 3 3 2 4" xfId="37836"/>
    <cellStyle name="Note 27 4 3 3 2 5" xfId="15779"/>
    <cellStyle name="Note 27 4 3 3 3" xfId="12954"/>
    <cellStyle name="Note 27 4 3 3 3 2" xfId="29561"/>
    <cellStyle name="Note 27 4 3 3 3 3" xfId="34391"/>
    <cellStyle name="Note 27 4 3 3 3 4" xfId="39867"/>
    <cellStyle name="Note 27 4 3 3 3 5" xfId="17802"/>
    <cellStyle name="Note 27 4 3 3 4" xfId="9265"/>
    <cellStyle name="Note 27 4 3 3 4 2" xfId="41364"/>
    <cellStyle name="Note 27 4 3 3 4 3" xfId="25881"/>
    <cellStyle name="Note 27 4 3 3 5" xfId="8103"/>
    <cellStyle name="Note 27 4 3 3 5 2" xfId="40693"/>
    <cellStyle name="Note 27 4 3 3 5 3" xfId="24722"/>
    <cellStyle name="Note 27 4 3 3 6" xfId="6442"/>
    <cellStyle name="Note 27 4 3 3 6 2" xfId="23081"/>
    <cellStyle name="Note 27 4 3 3 7" xfId="20939"/>
    <cellStyle name="Note 27 4 3 3 8" xfId="30716"/>
    <cellStyle name="Note 27 4 3 3 9" xfId="36121"/>
    <cellStyle name="Note 27 4 3 4" xfId="2965"/>
    <cellStyle name="Note 27 4 3 4 2" xfId="12191"/>
    <cellStyle name="Note 27 4 3 4 2 2" xfId="28798"/>
    <cellStyle name="Note 27 4 3 4 2 3" xfId="33628"/>
    <cellStyle name="Note 27 4 3 4 2 4" xfId="39104"/>
    <cellStyle name="Note 27 4 3 4 2 5" xfId="17039"/>
    <cellStyle name="Note 27 4 3 4 3" xfId="9665"/>
    <cellStyle name="Note 27 4 3 4 3 2" xfId="42419"/>
    <cellStyle name="Note 27 4 3 4 3 3" xfId="26275"/>
    <cellStyle name="Note 27 4 3 4 4" xfId="7340"/>
    <cellStyle name="Note 27 4 3 4 4 2" xfId="34680"/>
    <cellStyle name="Note 27 4 3 4 4 3" xfId="23959"/>
    <cellStyle name="Note 27 4 3 4 5" xfId="5546"/>
    <cellStyle name="Note 27 4 3 4 5 2" xfId="22318"/>
    <cellStyle name="Note 27 4 3 4 6" xfId="20175"/>
    <cellStyle name="Note 27 4 3 4 7" xfId="31101"/>
    <cellStyle name="Note 27 4 3 4 8" xfId="36507"/>
    <cellStyle name="Note 27 4 3 4 9" xfId="14516"/>
    <cellStyle name="Note 27 4 3 5" xfId="2395"/>
    <cellStyle name="Note 27 4 3 5 2" xfId="11765"/>
    <cellStyle name="Note 27 4 3 5 2 2" xfId="28372"/>
    <cellStyle name="Note 27 4 3 5 2 3" xfId="33202"/>
    <cellStyle name="Note 27 4 3 5 2 4" xfId="38678"/>
    <cellStyle name="Note 27 4 3 5 2 5" xfId="16613"/>
    <cellStyle name="Note 27 4 3 5 3" xfId="10110"/>
    <cellStyle name="Note 27 4 3 5 3 2" xfId="42864"/>
    <cellStyle name="Note 27 4 3 5 3 3" xfId="26720"/>
    <cellStyle name="Note 27 4 3 5 4" xfId="4977"/>
    <cellStyle name="Note 27 4 3 5 4 2" xfId="21891"/>
    <cellStyle name="Note 27 4 3 5 5" xfId="19748"/>
    <cellStyle name="Note 27 4 3 5 6" xfId="31546"/>
    <cellStyle name="Note 27 4 3 5 7" xfId="36956"/>
    <cellStyle name="Note 27 4 3 5 8" xfId="14961"/>
    <cellStyle name="Note 27 4 3 6" xfId="1904"/>
    <cellStyle name="Note 27 4 3 6 2" xfId="11314"/>
    <cellStyle name="Note 27 4 3 6 2 2" xfId="27921"/>
    <cellStyle name="Note 27 4 3 6 3" xfId="19263"/>
    <cellStyle name="Note 27 4 3 6 4" xfId="32753"/>
    <cellStyle name="Note 27 4 3 6 5" xfId="38229"/>
    <cellStyle name="Note 27 4 3 6 6" xfId="16162"/>
    <cellStyle name="Note 27 4 3 7" xfId="8502"/>
    <cellStyle name="Note 27 4 3 7 2" xfId="40766"/>
    <cellStyle name="Note 27 4 3 7 3" xfId="25118"/>
    <cellStyle name="Note 27 4 3 8" xfId="6913"/>
    <cellStyle name="Note 27 4 3 8 2" xfId="40705"/>
    <cellStyle name="Note 27 4 3 8 3" xfId="23534"/>
    <cellStyle name="Note 27 4 3 9" xfId="4489"/>
    <cellStyle name="Note 27 4 3 9 2" xfId="21404"/>
    <cellStyle name="Note 27 4 4" xfId="2394"/>
    <cellStyle name="Note 27 4 4 2" xfId="11764"/>
    <cellStyle name="Note 27 4 4 2 2" xfId="28371"/>
    <cellStyle name="Note 27 4 4 2 3" xfId="33201"/>
    <cellStyle name="Note 27 4 4 2 4" xfId="38677"/>
    <cellStyle name="Note 27 4 4 2 5" xfId="16612"/>
    <cellStyle name="Note 27 4 4 3" xfId="10109"/>
    <cellStyle name="Note 27 4 4 3 2" xfId="42863"/>
    <cellStyle name="Note 27 4 4 3 3" xfId="26719"/>
    <cellStyle name="Note 27 4 4 4" xfId="4976"/>
    <cellStyle name="Note 27 4 4 4 2" xfId="21890"/>
    <cellStyle name="Note 27 4 4 5" xfId="19747"/>
    <cellStyle name="Note 27 4 4 6" xfId="31545"/>
    <cellStyle name="Note 27 4 4 7" xfId="36955"/>
    <cellStyle name="Note 27 4 4 8" xfId="14960"/>
    <cellStyle name="Note 27 4 5" xfId="6912"/>
    <cellStyle name="Note 27 4 5 2" xfId="41337"/>
    <cellStyle name="Note 27 4 5 3" xfId="23533"/>
    <cellStyle name="Note 27 5" xfId="780"/>
    <cellStyle name="Note 27 5 10" xfId="18281"/>
    <cellStyle name="Note 27 5 11" xfId="29956"/>
    <cellStyle name="Note 27 5 12" xfId="35016"/>
    <cellStyle name="Note 27 5 13" xfId="13354"/>
    <cellStyle name="Note 27 5 2" xfId="1412"/>
    <cellStyle name="Note 27 5 2 10" xfId="13738"/>
    <cellStyle name="Note 27 5 2 2" xfId="3353"/>
    <cellStyle name="Note 27 5 2 2 2" xfId="10552"/>
    <cellStyle name="Note 27 5 2 2 2 2" xfId="27160"/>
    <cellStyle name="Note 27 5 2 2 3" xfId="20560"/>
    <cellStyle name="Note 27 5 2 2 4" xfId="31985"/>
    <cellStyle name="Note 27 5 2 2 5" xfId="37458"/>
    <cellStyle name="Note 27 5 2 2 6" xfId="15401"/>
    <cellStyle name="Note 27 5 2 3" xfId="12576"/>
    <cellStyle name="Note 27 5 2 3 2" xfId="29183"/>
    <cellStyle name="Note 27 5 2 3 3" xfId="34013"/>
    <cellStyle name="Note 27 5 2 3 4" xfId="39489"/>
    <cellStyle name="Note 27 5 2 3 5" xfId="17424"/>
    <cellStyle name="Note 27 5 2 4" xfId="8887"/>
    <cellStyle name="Note 27 5 2 4 2" xfId="35232"/>
    <cellStyle name="Note 27 5 2 4 3" xfId="25503"/>
    <cellStyle name="Note 27 5 2 5" xfId="7725"/>
    <cellStyle name="Note 27 5 2 5 2" xfId="41351"/>
    <cellStyle name="Note 27 5 2 5 3" xfId="24344"/>
    <cellStyle name="Note 27 5 2 6" xfId="5932"/>
    <cellStyle name="Note 27 5 2 6 2" xfId="22703"/>
    <cellStyle name="Note 27 5 2 7" xfId="18775"/>
    <cellStyle name="Note 27 5 2 8" xfId="30338"/>
    <cellStyle name="Note 27 5 2 9" xfId="35670"/>
    <cellStyle name="Note 27 5 3" xfId="3864"/>
    <cellStyle name="Note 27 5 3 10" xfId="14117"/>
    <cellStyle name="Note 27 5 3 2" xfId="10932"/>
    <cellStyle name="Note 27 5 3 2 2" xfId="27539"/>
    <cellStyle name="Note 27 5 3 2 3" xfId="32364"/>
    <cellStyle name="Note 27 5 3 2 4" xfId="37837"/>
    <cellStyle name="Note 27 5 3 2 5" xfId="15780"/>
    <cellStyle name="Note 27 5 3 3" xfId="12955"/>
    <cellStyle name="Note 27 5 3 3 2" xfId="29562"/>
    <cellStyle name="Note 27 5 3 3 3" xfId="34392"/>
    <cellStyle name="Note 27 5 3 3 4" xfId="39868"/>
    <cellStyle name="Note 27 5 3 3 5" xfId="17803"/>
    <cellStyle name="Note 27 5 3 4" xfId="9266"/>
    <cellStyle name="Note 27 5 3 4 2" xfId="40769"/>
    <cellStyle name="Note 27 5 3 4 3" xfId="25882"/>
    <cellStyle name="Note 27 5 3 5" xfId="8104"/>
    <cellStyle name="Note 27 5 3 5 2" xfId="41489"/>
    <cellStyle name="Note 27 5 3 5 3" xfId="24723"/>
    <cellStyle name="Note 27 5 3 6" xfId="6443"/>
    <cellStyle name="Note 27 5 3 6 2" xfId="23082"/>
    <cellStyle name="Note 27 5 3 7" xfId="20940"/>
    <cellStyle name="Note 27 5 3 8" xfId="30717"/>
    <cellStyle name="Note 27 5 3 9" xfId="36122"/>
    <cellStyle name="Note 27 5 4" xfId="2966"/>
    <cellStyle name="Note 27 5 4 2" xfId="12192"/>
    <cellStyle name="Note 27 5 4 2 2" xfId="28799"/>
    <cellStyle name="Note 27 5 4 2 3" xfId="33629"/>
    <cellStyle name="Note 27 5 4 2 4" xfId="39105"/>
    <cellStyle name="Note 27 5 4 2 5" xfId="17040"/>
    <cellStyle name="Note 27 5 4 3" xfId="9666"/>
    <cellStyle name="Note 27 5 4 3 2" xfId="42420"/>
    <cellStyle name="Note 27 5 4 3 3" xfId="26276"/>
    <cellStyle name="Note 27 5 4 4" xfId="7341"/>
    <cellStyle name="Note 27 5 4 4 2" xfId="40076"/>
    <cellStyle name="Note 27 5 4 4 3" xfId="23960"/>
    <cellStyle name="Note 27 5 4 5" xfId="5547"/>
    <cellStyle name="Note 27 5 4 5 2" xfId="22319"/>
    <cellStyle name="Note 27 5 4 6" xfId="20176"/>
    <cellStyle name="Note 27 5 4 7" xfId="31102"/>
    <cellStyle name="Note 27 5 4 8" xfId="36508"/>
    <cellStyle name="Note 27 5 4 9" xfId="14517"/>
    <cellStyle name="Note 27 5 5" xfId="2396"/>
    <cellStyle name="Note 27 5 5 2" xfId="11766"/>
    <cellStyle name="Note 27 5 5 2 2" xfId="28373"/>
    <cellStyle name="Note 27 5 5 2 3" xfId="33203"/>
    <cellStyle name="Note 27 5 5 2 4" xfId="38679"/>
    <cellStyle name="Note 27 5 5 2 5" xfId="16614"/>
    <cellStyle name="Note 27 5 5 3" xfId="10111"/>
    <cellStyle name="Note 27 5 5 3 2" xfId="42865"/>
    <cellStyle name="Note 27 5 5 3 3" xfId="26721"/>
    <cellStyle name="Note 27 5 5 4" xfId="4978"/>
    <cellStyle name="Note 27 5 5 4 2" xfId="21892"/>
    <cellStyle name="Note 27 5 5 5" xfId="19749"/>
    <cellStyle name="Note 27 5 5 6" xfId="31547"/>
    <cellStyle name="Note 27 5 5 7" xfId="36957"/>
    <cellStyle name="Note 27 5 5 8" xfId="14962"/>
    <cellStyle name="Note 27 5 6" xfId="1905"/>
    <cellStyle name="Note 27 5 6 2" xfId="11315"/>
    <cellStyle name="Note 27 5 6 2 2" xfId="27922"/>
    <cellStyle name="Note 27 5 6 3" xfId="19264"/>
    <cellStyle name="Note 27 5 6 4" xfId="32754"/>
    <cellStyle name="Note 27 5 6 5" xfId="38230"/>
    <cellStyle name="Note 27 5 6 6" xfId="16163"/>
    <cellStyle name="Note 27 5 7" xfId="8503"/>
    <cellStyle name="Note 27 5 7 2" xfId="34511"/>
    <cellStyle name="Note 27 5 7 3" xfId="25119"/>
    <cellStyle name="Note 27 5 8" xfId="6914"/>
    <cellStyle name="Note 27 5 8 2" xfId="41650"/>
    <cellStyle name="Note 27 5 8 3" xfId="23535"/>
    <cellStyle name="Note 27 5 9" xfId="4490"/>
    <cellStyle name="Note 27 5 9 2" xfId="21405"/>
    <cellStyle name="Note 27 6" xfId="1404"/>
    <cellStyle name="Note 27 6 2" xfId="18767"/>
    <cellStyle name="Note 27 7" xfId="1897"/>
    <cellStyle name="Note 27 7 2" xfId="19256"/>
    <cellStyle name="Note 27 8" xfId="4482"/>
    <cellStyle name="Note 27 8 2" xfId="21397"/>
    <cellStyle name="Note 27 9" xfId="18273"/>
    <cellStyle name="Note 28" xfId="781"/>
    <cellStyle name="Note 28 2" xfId="782"/>
    <cellStyle name="Note 28 2 2" xfId="783"/>
    <cellStyle name="Note 28 2 2 2" xfId="784"/>
    <cellStyle name="Note 28 2 2 3" xfId="785"/>
    <cellStyle name="Note 28 2 2 3 10" xfId="18284"/>
    <cellStyle name="Note 28 2 2 3 11" xfId="29957"/>
    <cellStyle name="Note 28 2 2 3 12" xfId="35020"/>
    <cellStyle name="Note 28 2 2 3 13" xfId="13355"/>
    <cellStyle name="Note 28 2 2 3 2" xfId="1415"/>
    <cellStyle name="Note 28 2 2 3 2 10" xfId="13739"/>
    <cellStyle name="Note 28 2 2 3 2 2" xfId="3354"/>
    <cellStyle name="Note 28 2 2 3 2 2 2" xfId="10553"/>
    <cellStyle name="Note 28 2 2 3 2 2 2 2" xfId="27161"/>
    <cellStyle name="Note 28 2 2 3 2 2 3" xfId="20561"/>
    <cellStyle name="Note 28 2 2 3 2 2 4" xfId="31986"/>
    <cellStyle name="Note 28 2 2 3 2 2 5" xfId="37459"/>
    <cellStyle name="Note 28 2 2 3 2 2 6" xfId="15402"/>
    <cellStyle name="Note 28 2 2 3 2 3" xfId="12577"/>
    <cellStyle name="Note 28 2 2 3 2 3 2" xfId="29184"/>
    <cellStyle name="Note 28 2 2 3 2 3 3" xfId="34014"/>
    <cellStyle name="Note 28 2 2 3 2 3 4" xfId="39490"/>
    <cellStyle name="Note 28 2 2 3 2 3 5" xfId="17425"/>
    <cellStyle name="Note 28 2 2 3 2 4" xfId="8888"/>
    <cellStyle name="Note 28 2 2 3 2 4 2" xfId="40720"/>
    <cellStyle name="Note 28 2 2 3 2 4 3" xfId="25504"/>
    <cellStyle name="Note 28 2 2 3 2 5" xfId="7726"/>
    <cellStyle name="Note 28 2 2 3 2 5 2" xfId="42085"/>
    <cellStyle name="Note 28 2 2 3 2 5 3" xfId="24345"/>
    <cellStyle name="Note 28 2 2 3 2 6" xfId="5933"/>
    <cellStyle name="Note 28 2 2 3 2 6 2" xfId="22704"/>
    <cellStyle name="Note 28 2 2 3 2 7" xfId="18778"/>
    <cellStyle name="Note 28 2 2 3 2 8" xfId="30339"/>
    <cellStyle name="Note 28 2 2 3 2 9" xfId="35671"/>
    <cellStyle name="Note 28 2 2 3 3" xfId="3865"/>
    <cellStyle name="Note 28 2 2 3 3 10" xfId="14118"/>
    <cellStyle name="Note 28 2 2 3 3 2" xfId="10933"/>
    <cellStyle name="Note 28 2 2 3 3 2 2" xfId="27540"/>
    <cellStyle name="Note 28 2 2 3 3 2 3" xfId="32365"/>
    <cellStyle name="Note 28 2 2 3 3 2 4" xfId="37838"/>
    <cellStyle name="Note 28 2 2 3 3 2 5" xfId="15781"/>
    <cellStyle name="Note 28 2 2 3 3 3" xfId="12956"/>
    <cellStyle name="Note 28 2 2 3 3 3 2" xfId="29563"/>
    <cellStyle name="Note 28 2 2 3 3 3 3" xfId="34393"/>
    <cellStyle name="Note 28 2 2 3 3 3 4" xfId="39869"/>
    <cellStyle name="Note 28 2 2 3 3 3 5" xfId="17804"/>
    <cellStyle name="Note 28 2 2 3 3 4" xfId="9267"/>
    <cellStyle name="Note 28 2 2 3 3 4 2" xfId="42093"/>
    <cellStyle name="Note 28 2 2 3 3 4 3" xfId="25883"/>
    <cellStyle name="Note 28 2 2 3 3 5" xfId="8105"/>
    <cellStyle name="Note 28 2 2 3 3 5 2" xfId="40518"/>
    <cellStyle name="Note 28 2 2 3 3 5 3" xfId="24724"/>
    <cellStyle name="Note 28 2 2 3 3 6" xfId="6444"/>
    <cellStyle name="Note 28 2 2 3 3 6 2" xfId="23083"/>
    <cellStyle name="Note 28 2 2 3 3 7" xfId="20941"/>
    <cellStyle name="Note 28 2 2 3 3 8" xfId="30718"/>
    <cellStyle name="Note 28 2 2 3 3 9" xfId="36123"/>
    <cellStyle name="Note 28 2 2 3 4" xfId="2967"/>
    <cellStyle name="Note 28 2 2 3 4 2" xfId="12193"/>
    <cellStyle name="Note 28 2 2 3 4 2 2" xfId="28800"/>
    <cellStyle name="Note 28 2 2 3 4 2 3" xfId="33630"/>
    <cellStyle name="Note 28 2 2 3 4 2 4" xfId="39106"/>
    <cellStyle name="Note 28 2 2 3 4 2 5" xfId="17041"/>
    <cellStyle name="Note 28 2 2 3 4 3" xfId="9667"/>
    <cellStyle name="Note 28 2 2 3 4 3 2" xfId="42421"/>
    <cellStyle name="Note 28 2 2 3 4 3 3" xfId="26277"/>
    <cellStyle name="Note 28 2 2 3 4 4" xfId="7342"/>
    <cellStyle name="Note 28 2 2 3 4 4 2" xfId="34644"/>
    <cellStyle name="Note 28 2 2 3 4 4 3" xfId="23961"/>
    <cellStyle name="Note 28 2 2 3 4 5" xfId="5548"/>
    <cellStyle name="Note 28 2 2 3 4 5 2" xfId="22320"/>
    <cellStyle name="Note 28 2 2 3 4 6" xfId="20177"/>
    <cellStyle name="Note 28 2 2 3 4 7" xfId="31103"/>
    <cellStyle name="Note 28 2 2 3 4 8" xfId="36509"/>
    <cellStyle name="Note 28 2 2 3 4 9" xfId="14518"/>
    <cellStyle name="Note 28 2 2 3 5" xfId="2398"/>
    <cellStyle name="Note 28 2 2 3 5 2" xfId="11768"/>
    <cellStyle name="Note 28 2 2 3 5 2 2" xfId="28375"/>
    <cellStyle name="Note 28 2 2 3 5 2 3" xfId="33205"/>
    <cellStyle name="Note 28 2 2 3 5 2 4" xfId="38681"/>
    <cellStyle name="Note 28 2 2 3 5 2 5" xfId="16616"/>
    <cellStyle name="Note 28 2 2 3 5 3" xfId="10113"/>
    <cellStyle name="Note 28 2 2 3 5 3 2" xfId="42867"/>
    <cellStyle name="Note 28 2 2 3 5 3 3" xfId="26723"/>
    <cellStyle name="Note 28 2 2 3 5 4" xfId="4980"/>
    <cellStyle name="Note 28 2 2 3 5 4 2" xfId="21894"/>
    <cellStyle name="Note 28 2 2 3 5 5" xfId="19751"/>
    <cellStyle name="Note 28 2 2 3 5 6" xfId="31549"/>
    <cellStyle name="Note 28 2 2 3 5 7" xfId="36959"/>
    <cellStyle name="Note 28 2 2 3 5 8" xfId="14964"/>
    <cellStyle name="Note 28 2 2 3 6" xfId="1908"/>
    <cellStyle name="Note 28 2 2 3 6 2" xfId="11316"/>
    <cellStyle name="Note 28 2 2 3 6 2 2" xfId="27923"/>
    <cellStyle name="Note 28 2 2 3 6 3" xfId="19267"/>
    <cellStyle name="Note 28 2 2 3 6 4" xfId="32755"/>
    <cellStyle name="Note 28 2 2 3 6 5" xfId="38231"/>
    <cellStyle name="Note 28 2 2 3 6 6" xfId="16164"/>
    <cellStyle name="Note 28 2 2 3 7" xfId="8504"/>
    <cellStyle name="Note 28 2 2 3 7 2" xfId="40526"/>
    <cellStyle name="Note 28 2 2 3 7 3" xfId="25120"/>
    <cellStyle name="Note 28 2 2 3 8" xfId="6916"/>
    <cellStyle name="Note 28 2 2 3 8 2" xfId="40921"/>
    <cellStyle name="Note 28 2 2 3 8 3" xfId="23537"/>
    <cellStyle name="Note 28 2 2 3 9" xfId="4493"/>
    <cellStyle name="Note 28 2 2 3 9 2" xfId="21408"/>
    <cellStyle name="Note 28 2 2 4" xfId="2397"/>
    <cellStyle name="Note 28 2 2 4 2" xfId="11767"/>
    <cellStyle name="Note 28 2 2 4 2 2" xfId="28374"/>
    <cellStyle name="Note 28 2 2 4 2 3" xfId="33204"/>
    <cellStyle name="Note 28 2 2 4 2 4" xfId="38680"/>
    <cellStyle name="Note 28 2 2 4 2 5" xfId="16615"/>
    <cellStyle name="Note 28 2 2 4 3" xfId="10112"/>
    <cellStyle name="Note 28 2 2 4 3 2" xfId="42866"/>
    <cellStyle name="Note 28 2 2 4 3 3" xfId="26722"/>
    <cellStyle name="Note 28 2 2 4 4" xfId="4979"/>
    <cellStyle name="Note 28 2 2 4 4 2" xfId="21893"/>
    <cellStyle name="Note 28 2 2 4 5" xfId="19750"/>
    <cellStyle name="Note 28 2 2 4 6" xfId="31548"/>
    <cellStyle name="Note 28 2 2 4 7" xfId="36958"/>
    <cellStyle name="Note 28 2 2 4 8" xfId="14963"/>
    <cellStyle name="Note 28 2 2 5" xfId="6915"/>
    <cellStyle name="Note 28 2 2 5 2" xfId="40019"/>
    <cellStyle name="Note 28 2 2 5 3" xfId="23536"/>
    <cellStyle name="Note 28 2 3" xfId="786"/>
    <cellStyle name="Note 28 2 3 10" xfId="18285"/>
    <cellStyle name="Note 28 2 3 11" xfId="29958"/>
    <cellStyle name="Note 28 2 3 12" xfId="35021"/>
    <cellStyle name="Note 28 2 3 13" xfId="13356"/>
    <cellStyle name="Note 28 2 3 2" xfId="1416"/>
    <cellStyle name="Note 28 2 3 2 10" xfId="13740"/>
    <cellStyle name="Note 28 2 3 2 2" xfId="3355"/>
    <cellStyle name="Note 28 2 3 2 2 2" xfId="10554"/>
    <cellStyle name="Note 28 2 3 2 2 2 2" xfId="27162"/>
    <cellStyle name="Note 28 2 3 2 2 3" xfId="20562"/>
    <cellStyle name="Note 28 2 3 2 2 4" xfId="31987"/>
    <cellStyle name="Note 28 2 3 2 2 5" xfId="37460"/>
    <cellStyle name="Note 28 2 3 2 2 6" xfId="15403"/>
    <cellStyle name="Note 28 2 3 2 3" xfId="12578"/>
    <cellStyle name="Note 28 2 3 2 3 2" xfId="29185"/>
    <cellStyle name="Note 28 2 3 2 3 3" xfId="34015"/>
    <cellStyle name="Note 28 2 3 2 3 4" xfId="39491"/>
    <cellStyle name="Note 28 2 3 2 3 5" xfId="17426"/>
    <cellStyle name="Note 28 2 3 2 4" xfId="8889"/>
    <cellStyle name="Note 28 2 3 2 4 2" xfId="42109"/>
    <cellStyle name="Note 28 2 3 2 4 3" xfId="25505"/>
    <cellStyle name="Note 28 2 3 2 5" xfId="7727"/>
    <cellStyle name="Note 28 2 3 2 5 2" xfId="35362"/>
    <cellStyle name="Note 28 2 3 2 5 3" xfId="24346"/>
    <cellStyle name="Note 28 2 3 2 6" xfId="5934"/>
    <cellStyle name="Note 28 2 3 2 6 2" xfId="22705"/>
    <cellStyle name="Note 28 2 3 2 7" xfId="18779"/>
    <cellStyle name="Note 28 2 3 2 8" xfId="30340"/>
    <cellStyle name="Note 28 2 3 2 9" xfId="35672"/>
    <cellStyle name="Note 28 2 3 3" xfId="3866"/>
    <cellStyle name="Note 28 2 3 3 10" xfId="14119"/>
    <cellStyle name="Note 28 2 3 3 2" xfId="10934"/>
    <cellStyle name="Note 28 2 3 3 2 2" xfId="27541"/>
    <cellStyle name="Note 28 2 3 3 2 3" xfId="32366"/>
    <cellStyle name="Note 28 2 3 3 2 4" xfId="37839"/>
    <cellStyle name="Note 28 2 3 3 2 5" xfId="15782"/>
    <cellStyle name="Note 28 2 3 3 3" xfId="12957"/>
    <cellStyle name="Note 28 2 3 3 3 2" xfId="29564"/>
    <cellStyle name="Note 28 2 3 3 3 3" xfId="34394"/>
    <cellStyle name="Note 28 2 3 3 3 4" xfId="39870"/>
    <cellStyle name="Note 28 2 3 3 3 5" xfId="17805"/>
    <cellStyle name="Note 28 2 3 3 4" xfId="9268"/>
    <cellStyle name="Note 28 2 3 3 4 2" xfId="41010"/>
    <cellStyle name="Note 28 2 3 3 4 3" xfId="25884"/>
    <cellStyle name="Note 28 2 3 3 5" xfId="8106"/>
    <cellStyle name="Note 28 2 3 3 5 2" xfId="40682"/>
    <cellStyle name="Note 28 2 3 3 5 3" xfId="24725"/>
    <cellStyle name="Note 28 2 3 3 6" xfId="6445"/>
    <cellStyle name="Note 28 2 3 3 6 2" xfId="23084"/>
    <cellStyle name="Note 28 2 3 3 7" xfId="20942"/>
    <cellStyle name="Note 28 2 3 3 8" xfId="30719"/>
    <cellStyle name="Note 28 2 3 3 9" xfId="36124"/>
    <cellStyle name="Note 28 2 3 4" xfId="2968"/>
    <cellStyle name="Note 28 2 3 4 2" xfId="12194"/>
    <cellStyle name="Note 28 2 3 4 2 2" xfId="28801"/>
    <cellStyle name="Note 28 2 3 4 2 3" xfId="33631"/>
    <cellStyle name="Note 28 2 3 4 2 4" xfId="39107"/>
    <cellStyle name="Note 28 2 3 4 2 5" xfId="17042"/>
    <cellStyle name="Note 28 2 3 4 3" xfId="9668"/>
    <cellStyle name="Note 28 2 3 4 3 2" xfId="42422"/>
    <cellStyle name="Note 28 2 3 4 3 3" xfId="26278"/>
    <cellStyle name="Note 28 2 3 4 4" xfId="7343"/>
    <cellStyle name="Note 28 2 3 4 4 2" xfId="35237"/>
    <cellStyle name="Note 28 2 3 4 4 3" xfId="23962"/>
    <cellStyle name="Note 28 2 3 4 5" xfId="5549"/>
    <cellStyle name="Note 28 2 3 4 5 2" xfId="22321"/>
    <cellStyle name="Note 28 2 3 4 6" xfId="20178"/>
    <cellStyle name="Note 28 2 3 4 7" xfId="31104"/>
    <cellStyle name="Note 28 2 3 4 8" xfId="36510"/>
    <cellStyle name="Note 28 2 3 4 9" xfId="14519"/>
    <cellStyle name="Note 28 2 3 5" xfId="2399"/>
    <cellStyle name="Note 28 2 3 5 2" xfId="11769"/>
    <cellStyle name="Note 28 2 3 5 2 2" xfId="28376"/>
    <cellStyle name="Note 28 2 3 5 2 3" xfId="33206"/>
    <cellStyle name="Note 28 2 3 5 2 4" xfId="38682"/>
    <cellStyle name="Note 28 2 3 5 2 5" xfId="16617"/>
    <cellStyle name="Note 28 2 3 5 3" xfId="10114"/>
    <cellStyle name="Note 28 2 3 5 3 2" xfId="42868"/>
    <cellStyle name="Note 28 2 3 5 3 3" xfId="26724"/>
    <cellStyle name="Note 28 2 3 5 4" xfId="4981"/>
    <cellStyle name="Note 28 2 3 5 4 2" xfId="21895"/>
    <cellStyle name="Note 28 2 3 5 5" xfId="19752"/>
    <cellStyle name="Note 28 2 3 5 6" xfId="31550"/>
    <cellStyle name="Note 28 2 3 5 7" xfId="36960"/>
    <cellStyle name="Note 28 2 3 5 8" xfId="14965"/>
    <cellStyle name="Note 28 2 3 6" xfId="1909"/>
    <cellStyle name="Note 28 2 3 6 2" xfId="11317"/>
    <cellStyle name="Note 28 2 3 6 2 2" xfId="27924"/>
    <cellStyle name="Note 28 2 3 6 3" xfId="19268"/>
    <cellStyle name="Note 28 2 3 6 4" xfId="32756"/>
    <cellStyle name="Note 28 2 3 6 5" xfId="38232"/>
    <cellStyle name="Note 28 2 3 6 6" xfId="16165"/>
    <cellStyle name="Note 28 2 3 7" xfId="8505"/>
    <cellStyle name="Note 28 2 3 7 2" xfId="40238"/>
    <cellStyle name="Note 28 2 3 7 3" xfId="25121"/>
    <cellStyle name="Note 28 2 3 8" xfId="6917"/>
    <cellStyle name="Note 28 2 3 8 2" xfId="35110"/>
    <cellStyle name="Note 28 2 3 8 3" xfId="23538"/>
    <cellStyle name="Note 28 2 3 9" xfId="4494"/>
    <cellStyle name="Note 28 2 3 9 2" xfId="21409"/>
    <cellStyle name="Note 28 2 4" xfId="1414"/>
    <cellStyle name="Note 28 2 4 2" xfId="18777"/>
    <cellStyle name="Note 28 2 5" xfId="1907"/>
    <cellStyle name="Note 28 2 5 2" xfId="19266"/>
    <cellStyle name="Note 28 2 6" xfId="4492"/>
    <cellStyle name="Note 28 2 6 2" xfId="21407"/>
    <cellStyle name="Note 28 2 7" xfId="18283"/>
    <cellStyle name="Note 28 3" xfId="787"/>
    <cellStyle name="Note 28 3 2" xfId="788"/>
    <cellStyle name="Note 28 3 2 2" xfId="789"/>
    <cellStyle name="Note 28 3 2 3" xfId="790"/>
    <cellStyle name="Note 28 3 2 3 10" xfId="18287"/>
    <cellStyle name="Note 28 3 2 3 11" xfId="29959"/>
    <cellStyle name="Note 28 3 2 3 12" xfId="35023"/>
    <cellStyle name="Note 28 3 2 3 13" xfId="13357"/>
    <cellStyle name="Note 28 3 2 3 2" xfId="1418"/>
    <cellStyle name="Note 28 3 2 3 2 10" xfId="13741"/>
    <cellStyle name="Note 28 3 2 3 2 2" xfId="3356"/>
    <cellStyle name="Note 28 3 2 3 2 2 2" xfId="10555"/>
    <cellStyle name="Note 28 3 2 3 2 2 2 2" xfId="27163"/>
    <cellStyle name="Note 28 3 2 3 2 2 3" xfId="20563"/>
    <cellStyle name="Note 28 3 2 3 2 2 4" xfId="31988"/>
    <cellStyle name="Note 28 3 2 3 2 2 5" xfId="37461"/>
    <cellStyle name="Note 28 3 2 3 2 2 6" xfId="15404"/>
    <cellStyle name="Note 28 3 2 3 2 3" xfId="12579"/>
    <cellStyle name="Note 28 3 2 3 2 3 2" xfId="29186"/>
    <cellStyle name="Note 28 3 2 3 2 3 3" xfId="34016"/>
    <cellStyle name="Note 28 3 2 3 2 3 4" xfId="39492"/>
    <cellStyle name="Note 28 3 2 3 2 3 5" xfId="17427"/>
    <cellStyle name="Note 28 3 2 3 2 4" xfId="8890"/>
    <cellStyle name="Note 28 3 2 3 2 4 2" xfId="42045"/>
    <cellStyle name="Note 28 3 2 3 2 4 3" xfId="25506"/>
    <cellStyle name="Note 28 3 2 3 2 5" xfId="7728"/>
    <cellStyle name="Note 28 3 2 3 2 5 2" xfId="35296"/>
    <cellStyle name="Note 28 3 2 3 2 5 3" xfId="24347"/>
    <cellStyle name="Note 28 3 2 3 2 6" xfId="5935"/>
    <cellStyle name="Note 28 3 2 3 2 6 2" xfId="22706"/>
    <cellStyle name="Note 28 3 2 3 2 7" xfId="18781"/>
    <cellStyle name="Note 28 3 2 3 2 8" xfId="30341"/>
    <cellStyle name="Note 28 3 2 3 2 9" xfId="35673"/>
    <cellStyle name="Note 28 3 2 3 3" xfId="3867"/>
    <cellStyle name="Note 28 3 2 3 3 10" xfId="14120"/>
    <cellStyle name="Note 28 3 2 3 3 2" xfId="10935"/>
    <cellStyle name="Note 28 3 2 3 3 2 2" xfId="27542"/>
    <cellStyle name="Note 28 3 2 3 3 2 3" xfId="32367"/>
    <cellStyle name="Note 28 3 2 3 3 2 4" xfId="37840"/>
    <cellStyle name="Note 28 3 2 3 3 2 5" xfId="15783"/>
    <cellStyle name="Note 28 3 2 3 3 3" xfId="12958"/>
    <cellStyle name="Note 28 3 2 3 3 3 2" xfId="29565"/>
    <cellStyle name="Note 28 3 2 3 3 3 3" xfId="34395"/>
    <cellStyle name="Note 28 3 2 3 3 3 4" xfId="39871"/>
    <cellStyle name="Note 28 3 2 3 3 3 5" xfId="17806"/>
    <cellStyle name="Note 28 3 2 3 3 4" xfId="9269"/>
    <cellStyle name="Note 28 3 2 3 3 4 2" xfId="40517"/>
    <cellStyle name="Note 28 3 2 3 3 4 3" xfId="25885"/>
    <cellStyle name="Note 28 3 2 3 3 5" xfId="8107"/>
    <cellStyle name="Note 28 3 2 3 3 5 2" xfId="40168"/>
    <cellStyle name="Note 28 3 2 3 3 5 3" xfId="24726"/>
    <cellStyle name="Note 28 3 2 3 3 6" xfId="6446"/>
    <cellStyle name="Note 28 3 2 3 3 6 2" xfId="23085"/>
    <cellStyle name="Note 28 3 2 3 3 7" xfId="20943"/>
    <cellStyle name="Note 28 3 2 3 3 8" xfId="30720"/>
    <cellStyle name="Note 28 3 2 3 3 9" xfId="36125"/>
    <cellStyle name="Note 28 3 2 3 4" xfId="2969"/>
    <cellStyle name="Note 28 3 2 3 4 2" xfId="12195"/>
    <cellStyle name="Note 28 3 2 3 4 2 2" xfId="28802"/>
    <cellStyle name="Note 28 3 2 3 4 2 3" xfId="33632"/>
    <cellStyle name="Note 28 3 2 3 4 2 4" xfId="39108"/>
    <cellStyle name="Note 28 3 2 3 4 2 5" xfId="17043"/>
    <cellStyle name="Note 28 3 2 3 4 3" xfId="9669"/>
    <cellStyle name="Note 28 3 2 3 4 3 2" xfId="42423"/>
    <cellStyle name="Note 28 3 2 3 4 3 3" xfId="26279"/>
    <cellStyle name="Note 28 3 2 3 4 4" xfId="7344"/>
    <cellStyle name="Note 28 3 2 3 4 4 2" xfId="34670"/>
    <cellStyle name="Note 28 3 2 3 4 4 3" xfId="23963"/>
    <cellStyle name="Note 28 3 2 3 4 5" xfId="5550"/>
    <cellStyle name="Note 28 3 2 3 4 5 2" xfId="22322"/>
    <cellStyle name="Note 28 3 2 3 4 6" xfId="20179"/>
    <cellStyle name="Note 28 3 2 3 4 7" xfId="31105"/>
    <cellStyle name="Note 28 3 2 3 4 8" xfId="36511"/>
    <cellStyle name="Note 28 3 2 3 4 9" xfId="14520"/>
    <cellStyle name="Note 28 3 2 3 5" xfId="2401"/>
    <cellStyle name="Note 28 3 2 3 5 2" xfId="11771"/>
    <cellStyle name="Note 28 3 2 3 5 2 2" xfId="28378"/>
    <cellStyle name="Note 28 3 2 3 5 2 3" xfId="33208"/>
    <cellStyle name="Note 28 3 2 3 5 2 4" xfId="38684"/>
    <cellStyle name="Note 28 3 2 3 5 2 5" xfId="16619"/>
    <cellStyle name="Note 28 3 2 3 5 3" xfId="10116"/>
    <cellStyle name="Note 28 3 2 3 5 3 2" xfId="42870"/>
    <cellStyle name="Note 28 3 2 3 5 3 3" xfId="26726"/>
    <cellStyle name="Note 28 3 2 3 5 4" xfId="4983"/>
    <cellStyle name="Note 28 3 2 3 5 4 2" xfId="21897"/>
    <cellStyle name="Note 28 3 2 3 5 5" xfId="19754"/>
    <cellStyle name="Note 28 3 2 3 5 6" xfId="31552"/>
    <cellStyle name="Note 28 3 2 3 5 7" xfId="36962"/>
    <cellStyle name="Note 28 3 2 3 5 8" xfId="14967"/>
    <cellStyle name="Note 28 3 2 3 6" xfId="1911"/>
    <cellStyle name="Note 28 3 2 3 6 2" xfId="11318"/>
    <cellStyle name="Note 28 3 2 3 6 2 2" xfId="27925"/>
    <cellStyle name="Note 28 3 2 3 6 3" xfId="19270"/>
    <cellStyle name="Note 28 3 2 3 6 4" xfId="32757"/>
    <cellStyle name="Note 28 3 2 3 6 5" xfId="38233"/>
    <cellStyle name="Note 28 3 2 3 6 6" xfId="16166"/>
    <cellStyle name="Note 28 3 2 3 7" xfId="8506"/>
    <cellStyle name="Note 28 3 2 3 7 2" xfId="42062"/>
    <cellStyle name="Note 28 3 2 3 7 3" xfId="25122"/>
    <cellStyle name="Note 28 3 2 3 8" xfId="6919"/>
    <cellStyle name="Note 28 3 2 3 8 2" xfId="41905"/>
    <cellStyle name="Note 28 3 2 3 8 3" xfId="23540"/>
    <cellStyle name="Note 28 3 2 3 9" xfId="4496"/>
    <cellStyle name="Note 28 3 2 3 9 2" xfId="21411"/>
    <cellStyle name="Note 28 3 2 4" xfId="2400"/>
    <cellStyle name="Note 28 3 2 4 2" xfId="11770"/>
    <cellStyle name="Note 28 3 2 4 2 2" xfId="28377"/>
    <cellStyle name="Note 28 3 2 4 2 3" xfId="33207"/>
    <cellStyle name="Note 28 3 2 4 2 4" xfId="38683"/>
    <cellStyle name="Note 28 3 2 4 2 5" xfId="16618"/>
    <cellStyle name="Note 28 3 2 4 3" xfId="10115"/>
    <cellStyle name="Note 28 3 2 4 3 2" xfId="42869"/>
    <cellStyle name="Note 28 3 2 4 3 3" xfId="26725"/>
    <cellStyle name="Note 28 3 2 4 4" xfId="4982"/>
    <cellStyle name="Note 28 3 2 4 4 2" xfId="21896"/>
    <cellStyle name="Note 28 3 2 4 5" xfId="19753"/>
    <cellStyle name="Note 28 3 2 4 6" xfId="31551"/>
    <cellStyle name="Note 28 3 2 4 7" xfId="36961"/>
    <cellStyle name="Note 28 3 2 4 8" xfId="14966"/>
    <cellStyle name="Note 28 3 2 5" xfId="6918"/>
    <cellStyle name="Note 28 3 2 5 2" xfId="34689"/>
    <cellStyle name="Note 28 3 2 5 3" xfId="23539"/>
    <cellStyle name="Note 28 3 3" xfId="791"/>
    <cellStyle name="Note 28 3 3 10" xfId="18288"/>
    <cellStyle name="Note 28 3 3 11" xfId="29960"/>
    <cellStyle name="Note 28 3 3 12" xfId="35024"/>
    <cellStyle name="Note 28 3 3 13" xfId="13358"/>
    <cellStyle name="Note 28 3 3 2" xfId="1419"/>
    <cellStyle name="Note 28 3 3 2 10" xfId="13742"/>
    <cellStyle name="Note 28 3 3 2 2" xfId="3357"/>
    <cellStyle name="Note 28 3 3 2 2 2" xfId="10556"/>
    <cellStyle name="Note 28 3 3 2 2 2 2" xfId="27164"/>
    <cellStyle name="Note 28 3 3 2 2 3" xfId="20564"/>
    <cellStyle name="Note 28 3 3 2 2 4" xfId="31989"/>
    <cellStyle name="Note 28 3 3 2 2 5" xfId="37462"/>
    <cellStyle name="Note 28 3 3 2 2 6" xfId="15405"/>
    <cellStyle name="Note 28 3 3 2 3" xfId="12580"/>
    <cellStyle name="Note 28 3 3 2 3 2" xfId="29187"/>
    <cellStyle name="Note 28 3 3 2 3 3" xfId="34017"/>
    <cellStyle name="Note 28 3 3 2 3 4" xfId="39493"/>
    <cellStyle name="Note 28 3 3 2 3 5" xfId="17428"/>
    <cellStyle name="Note 28 3 3 2 4" xfId="8891"/>
    <cellStyle name="Note 28 3 3 2 4 2" xfId="35203"/>
    <cellStyle name="Note 28 3 3 2 4 3" xfId="25507"/>
    <cellStyle name="Note 28 3 3 2 5" xfId="7729"/>
    <cellStyle name="Note 28 3 3 2 5 2" xfId="40931"/>
    <cellStyle name="Note 28 3 3 2 5 3" xfId="24348"/>
    <cellStyle name="Note 28 3 3 2 6" xfId="5936"/>
    <cellStyle name="Note 28 3 3 2 6 2" xfId="22707"/>
    <cellStyle name="Note 28 3 3 2 7" xfId="18782"/>
    <cellStyle name="Note 28 3 3 2 8" xfId="30342"/>
    <cellStyle name="Note 28 3 3 2 9" xfId="35674"/>
    <cellStyle name="Note 28 3 3 3" xfId="3868"/>
    <cellStyle name="Note 28 3 3 3 10" xfId="14121"/>
    <cellStyle name="Note 28 3 3 3 2" xfId="10936"/>
    <cellStyle name="Note 28 3 3 3 2 2" xfId="27543"/>
    <cellStyle name="Note 28 3 3 3 2 3" xfId="32368"/>
    <cellStyle name="Note 28 3 3 3 2 4" xfId="37841"/>
    <cellStyle name="Note 28 3 3 3 2 5" xfId="15784"/>
    <cellStyle name="Note 28 3 3 3 3" xfId="12959"/>
    <cellStyle name="Note 28 3 3 3 3 2" xfId="29566"/>
    <cellStyle name="Note 28 3 3 3 3 3" xfId="34396"/>
    <cellStyle name="Note 28 3 3 3 3 4" xfId="39872"/>
    <cellStyle name="Note 28 3 3 3 3 5" xfId="17807"/>
    <cellStyle name="Note 28 3 3 3 4" xfId="9270"/>
    <cellStyle name="Note 28 3 3 3 4 2" xfId="42097"/>
    <cellStyle name="Note 28 3 3 3 4 3" xfId="25886"/>
    <cellStyle name="Note 28 3 3 3 5" xfId="8108"/>
    <cellStyle name="Note 28 3 3 3 5 2" xfId="34525"/>
    <cellStyle name="Note 28 3 3 3 5 3" xfId="24727"/>
    <cellStyle name="Note 28 3 3 3 6" xfId="6447"/>
    <cellStyle name="Note 28 3 3 3 6 2" xfId="23086"/>
    <cellStyle name="Note 28 3 3 3 7" xfId="20944"/>
    <cellStyle name="Note 28 3 3 3 8" xfId="30721"/>
    <cellStyle name="Note 28 3 3 3 9" xfId="36126"/>
    <cellStyle name="Note 28 3 3 4" xfId="2970"/>
    <cellStyle name="Note 28 3 3 4 2" xfId="12196"/>
    <cellStyle name="Note 28 3 3 4 2 2" xfId="28803"/>
    <cellStyle name="Note 28 3 3 4 2 3" xfId="33633"/>
    <cellStyle name="Note 28 3 3 4 2 4" xfId="39109"/>
    <cellStyle name="Note 28 3 3 4 2 5" xfId="17044"/>
    <cellStyle name="Note 28 3 3 4 3" xfId="9670"/>
    <cellStyle name="Note 28 3 3 4 3 2" xfId="42424"/>
    <cellStyle name="Note 28 3 3 4 3 3" xfId="26280"/>
    <cellStyle name="Note 28 3 3 4 4" xfId="7345"/>
    <cellStyle name="Note 28 3 3 4 4 2" xfId="40834"/>
    <cellStyle name="Note 28 3 3 4 4 3" xfId="23964"/>
    <cellStyle name="Note 28 3 3 4 5" xfId="5551"/>
    <cellStyle name="Note 28 3 3 4 5 2" xfId="22323"/>
    <cellStyle name="Note 28 3 3 4 6" xfId="20180"/>
    <cellStyle name="Note 28 3 3 4 7" xfId="31106"/>
    <cellStyle name="Note 28 3 3 4 8" xfId="36512"/>
    <cellStyle name="Note 28 3 3 4 9" xfId="14521"/>
    <cellStyle name="Note 28 3 3 5" xfId="2402"/>
    <cellStyle name="Note 28 3 3 5 2" xfId="11772"/>
    <cellStyle name="Note 28 3 3 5 2 2" xfId="28379"/>
    <cellStyle name="Note 28 3 3 5 2 3" xfId="33209"/>
    <cellStyle name="Note 28 3 3 5 2 4" xfId="38685"/>
    <cellStyle name="Note 28 3 3 5 2 5" xfId="16620"/>
    <cellStyle name="Note 28 3 3 5 3" xfId="10117"/>
    <cellStyle name="Note 28 3 3 5 3 2" xfId="42871"/>
    <cellStyle name="Note 28 3 3 5 3 3" xfId="26727"/>
    <cellStyle name="Note 28 3 3 5 4" xfId="4984"/>
    <cellStyle name="Note 28 3 3 5 4 2" xfId="21898"/>
    <cellStyle name="Note 28 3 3 5 5" xfId="19755"/>
    <cellStyle name="Note 28 3 3 5 6" xfId="31553"/>
    <cellStyle name="Note 28 3 3 5 7" xfId="36963"/>
    <cellStyle name="Note 28 3 3 5 8" xfId="14968"/>
    <cellStyle name="Note 28 3 3 6" xfId="1912"/>
    <cellStyle name="Note 28 3 3 6 2" xfId="11319"/>
    <cellStyle name="Note 28 3 3 6 2 2" xfId="27926"/>
    <cellStyle name="Note 28 3 3 6 3" xfId="19271"/>
    <cellStyle name="Note 28 3 3 6 4" xfId="32758"/>
    <cellStyle name="Note 28 3 3 6 5" xfId="38234"/>
    <cellStyle name="Note 28 3 3 6 6" xfId="16167"/>
    <cellStyle name="Note 28 3 3 7" xfId="8507"/>
    <cellStyle name="Note 28 3 3 7 2" xfId="40725"/>
    <cellStyle name="Note 28 3 3 7 3" xfId="25123"/>
    <cellStyle name="Note 28 3 3 8" xfId="6920"/>
    <cellStyle name="Note 28 3 3 8 2" xfId="40318"/>
    <cellStyle name="Note 28 3 3 8 3" xfId="23541"/>
    <cellStyle name="Note 28 3 3 9" xfId="4497"/>
    <cellStyle name="Note 28 3 3 9 2" xfId="21412"/>
    <cellStyle name="Note 28 3 4" xfId="1417"/>
    <cellStyle name="Note 28 3 4 2" xfId="18780"/>
    <cellStyle name="Note 28 3 5" xfId="1910"/>
    <cellStyle name="Note 28 3 5 2" xfId="19269"/>
    <cellStyle name="Note 28 3 6" xfId="4495"/>
    <cellStyle name="Note 28 3 6 2" xfId="21410"/>
    <cellStyle name="Note 28 3 7" xfId="18286"/>
    <cellStyle name="Note 28 4" xfId="792"/>
    <cellStyle name="Note 28 4 2" xfId="793"/>
    <cellStyle name="Note 28 4 3" xfId="794"/>
    <cellStyle name="Note 28 4 3 10" xfId="18289"/>
    <cellStyle name="Note 28 4 3 11" xfId="29961"/>
    <cellStyle name="Note 28 4 3 12" xfId="35026"/>
    <cellStyle name="Note 28 4 3 13" xfId="13359"/>
    <cellStyle name="Note 28 4 3 2" xfId="1420"/>
    <cellStyle name="Note 28 4 3 2 10" xfId="13743"/>
    <cellStyle name="Note 28 4 3 2 2" xfId="3358"/>
    <cellStyle name="Note 28 4 3 2 2 2" xfId="10557"/>
    <cellStyle name="Note 28 4 3 2 2 2 2" xfId="27165"/>
    <cellStyle name="Note 28 4 3 2 2 3" xfId="20565"/>
    <cellStyle name="Note 28 4 3 2 2 4" xfId="31990"/>
    <cellStyle name="Note 28 4 3 2 2 5" xfId="37463"/>
    <cellStyle name="Note 28 4 3 2 2 6" xfId="15406"/>
    <cellStyle name="Note 28 4 3 2 3" xfId="12581"/>
    <cellStyle name="Note 28 4 3 2 3 2" xfId="29188"/>
    <cellStyle name="Note 28 4 3 2 3 3" xfId="34018"/>
    <cellStyle name="Note 28 4 3 2 3 4" xfId="39494"/>
    <cellStyle name="Note 28 4 3 2 3 5" xfId="17429"/>
    <cellStyle name="Note 28 4 3 2 4" xfId="8892"/>
    <cellStyle name="Note 28 4 3 2 4 2" xfId="37134"/>
    <cellStyle name="Note 28 4 3 2 4 3" xfId="25508"/>
    <cellStyle name="Note 28 4 3 2 5" xfId="7730"/>
    <cellStyle name="Note 28 4 3 2 5 2" xfId="40680"/>
    <cellStyle name="Note 28 4 3 2 5 3" xfId="24349"/>
    <cellStyle name="Note 28 4 3 2 6" xfId="5937"/>
    <cellStyle name="Note 28 4 3 2 6 2" xfId="22708"/>
    <cellStyle name="Note 28 4 3 2 7" xfId="18783"/>
    <cellStyle name="Note 28 4 3 2 8" xfId="30343"/>
    <cellStyle name="Note 28 4 3 2 9" xfId="35675"/>
    <cellStyle name="Note 28 4 3 3" xfId="3869"/>
    <cellStyle name="Note 28 4 3 3 10" xfId="14122"/>
    <cellStyle name="Note 28 4 3 3 2" xfId="10937"/>
    <cellStyle name="Note 28 4 3 3 2 2" xfId="27544"/>
    <cellStyle name="Note 28 4 3 3 2 3" xfId="32369"/>
    <cellStyle name="Note 28 4 3 3 2 4" xfId="37842"/>
    <cellStyle name="Note 28 4 3 3 2 5" xfId="15785"/>
    <cellStyle name="Note 28 4 3 3 3" xfId="12960"/>
    <cellStyle name="Note 28 4 3 3 3 2" xfId="29567"/>
    <cellStyle name="Note 28 4 3 3 3 3" xfId="34397"/>
    <cellStyle name="Note 28 4 3 3 3 4" xfId="39873"/>
    <cellStyle name="Note 28 4 3 3 3 5" xfId="17808"/>
    <cellStyle name="Note 28 4 3 3 4" xfId="9271"/>
    <cellStyle name="Note 28 4 3 3 4 2" xfId="40140"/>
    <cellStyle name="Note 28 4 3 3 4 3" xfId="25887"/>
    <cellStyle name="Note 28 4 3 3 5" xfId="8109"/>
    <cellStyle name="Note 28 4 3 3 5 2" xfId="41017"/>
    <cellStyle name="Note 28 4 3 3 5 3" xfId="24728"/>
    <cellStyle name="Note 28 4 3 3 6" xfId="6448"/>
    <cellStyle name="Note 28 4 3 3 6 2" xfId="23087"/>
    <cellStyle name="Note 28 4 3 3 7" xfId="20945"/>
    <cellStyle name="Note 28 4 3 3 8" xfId="30722"/>
    <cellStyle name="Note 28 4 3 3 9" xfId="36127"/>
    <cellStyle name="Note 28 4 3 4" xfId="2971"/>
    <cellStyle name="Note 28 4 3 4 2" xfId="12197"/>
    <cellStyle name="Note 28 4 3 4 2 2" xfId="28804"/>
    <cellStyle name="Note 28 4 3 4 2 3" xfId="33634"/>
    <cellStyle name="Note 28 4 3 4 2 4" xfId="39110"/>
    <cellStyle name="Note 28 4 3 4 2 5" xfId="17045"/>
    <cellStyle name="Note 28 4 3 4 3" xfId="9671"/>
    <cellStyle name="Note 28 4 3 4 3 2" xfId="42425"/>
    <cellStyle name="Note 28 4 3 4 3 3" xfId="26281"/>
    <cellStyle name="Note 28 4 3 4 4" xfId="7346"/>
    <cellStyle name="Note 28 4 3 4 4 2" xfId="42078"/>
    <cellStyle name="Note 28 4 3 4 4 3" xfId="23965"/>
    <cellStyle name="Note 28 4 3 4 5" xfId="5552"/>
    <cellStyle name="Note 28 4 3 4 5 2" xfId="22324"/>
    <cellStyle name="Note 28 4 3 4 6" xfId="20181"/>
    <cellStyle name="Note 28 4 3 4 7" xfId="31107"/>
    <cellStyle name="Note 28 4 3 4 8" xfId="36513"/>
    <cellStyle name="Note 28 4 3 4 9" xfId="14522"/>
    <cellStyle name="Note 28 4 3 5" xfId="2404"/>
    <cellStyle name="Note 28 4 3 5 2" xfId="11774"/>
    <cellStyle name="Note 28 4 3 5 2 2" xfId="28381"/>
    <cellStyle name="Note 28 4 3 5 2 3" xfId="33211"/>
    <cellStyle name="Note 28 4 3 5 2 4" xfId="38687"/>
    <cellStyle name="Note 28 4 3 5 2 5" xfId="16622"/>
    <cellStyle name="Note 28 4 3 5 3" xfId="10119"/>
    <cellStyle name="Note 28 4 3 5 3 2" xfId="42873"/>
    <cellStyle name="Note 28 4 3 5 3 3" xfId="26729"/>
    <cellStyle name="Note 28 4 3 5 4" xfId="4986"/>
    <cellStyle name="Note 28 4 3 5 4 2" xfId="21900"/>
    <cellStyle name="Note 28 4 3 5 5" xfId="19757"/>
    <cellStyle name="Note 28 4 3 5 6" xfId="31555"/>
    <cellStyle name="Note 28 4 3 5 7" xfId="36965"/>
    <cellStyle name="Note 28 4 3 5 8" xfId="14970"/>
    <cellStyle name="Note 28 4 3 6" xfId="1913"/>
    <cellStyle name="Note 28 4 3 6 2" xfId="11320"/>
    <cellStyle name="Note 28 4 3 6 2 2" xfId="27927"/>
    <cellStyle name="Note 28 4 3 6 3" xfId="19272"/>
    <cellStyle name="Note 28 4 3 6 4" xfId="32759"/>
    <cellStyle name="Note 28 4 3 6 5" xfId="38235"/>
    <cellStyle name="Note 28 4 3 6 6" xfId="16168"/>
    <cellStyle name="Note 28 4 3 7" xfId="8508"/>
    <cellStyle name="Note 28 4 3 7 2" xfId="40977"/>
    <cellStyle name="Note 28 4 3 7 3" xfId="25124"/>
    <cellStyle name="Note 28 4 3 8" xfId="6922"/>
    <cellStyle name="Note 28 4 3 8 2" xfId="41845"/>
    <cellStyle name="Note 28 4 3 8 3" xfId="23543"/>
    <cellStyle name="Note 28 4 3 9" xfId="4498"/>
    <cellStyle name="Note 28 4 3 9 2" xfId="21413"/>
    <cellStyle name="Note 28 4 4" xfId="2403"/>
    <cellStyle name="Note 28 4 4 2" xfId="11773"/>
    <cellStyle name="Note 28 4 4 2 2" xfId="28380"/>
    <cellStyle name="Note 28 4 4 2 3" xfId="33210"/>
    <cellStyle name="Note 28 4 4 2 4" xfId="38686"/>
    <cellStyle name="Note 28 4 4 2 5" xfId="16621"/>
    <cellStyle name="Note 28 4 4 3" xfId="10118"/>
    <cellStyle name="Note 28 4 4 3 2" xfId="42872"/>
    <cellStyle name="Note 28 4 4 3 3" xfId="26728"/>
    <cellStyle name="Note 28 4 4 4" xfId="4985"/>
    <cellStyle name="Note 28 4 4 4 2" xfId="21899"/>
    <cellStyle name="Note 28 4 4 5" xfId="19756"/>
    <cellStyle name="Note 28 4 4 6" xfId="31554"/>
    <cellStyle name="Note 28 4 4 7" xfId="36964"/>
    <cellStyle name="Note 28 4 4 8" xfId="14969"/>
    <cellStyle name="Note 28 4 5" xfId="6921"/>
    <cellStyle name="Note 28 4 5 2" xfId="41397"/>
    <cellStyle name="Note 28 4 5 3" xfId="23542"/>
    <cellStyle name="Note 28 5" xfId="795"/>
    <cellStyle name="Note 28 5 10" xfId="18290"/>
    <cellStyle name="Note 28 5 11" xfId="29962"/>
    <cellStyle name="Note 28 5 12" xfId="35027"/>
    <cellStyle name="Note 28 5 13" xfId="13360"/>
    <cellStyle name="Note 28 5 2" xfId="1421"/>
    <cellStyle name="Note 28 5 2 10" xfId="13744"/>
    <cellStyle name="Note 28 5 2 2" xfId="3359"/>
    <cellStyle name="Note 28 5 2 2 2" xfId="10558"/>
    <cellStyle name="Note 28 5 2 2 2 2" xfId="27166"/>
    <cellStyle name="Note 28 5 2 2 3" xfId="20566"/>
    <cellStyle name="Note 28 5 2 2 4" xfId="31991"/>
    <cellStyle name="Note 28 5 2 2 5" xfId="37464"/>
    <cellStyle name="Note 28 5 2 2 6" xfId="15407"/>
    <cellStyle name="Note 28 5 2 3" xfId="12582"/>
    <cellStyle name="Note 28 5 2 3 2" xfId="29189"/>
    <cellStyle name="Note 28 5 2 3 3" xfId="34019"/>
    <cellStyle name="Note 28 5 2 3 4" xfId="39495"/>
    <cellStyle name="Note 28 5 2 3 5" xfId="17430"/>
    <cellStyle name="Note 28 5 2 4" xfId="8893"/>
    <cellStyle name="Note 28 5 2 4 2" xfId="40183"/>
    <cellStyle name="Note 28 5 2 4 3" xfId="25509"/>
    <cellStyle name="Note 28 5 2 5" xfId="7731"/>
    <cellStyle name="Note 28 5 2 5 2" xfId="40415"/>
    <cellStyle name="Note 28 5 2 5 3" xfId="24350"/>
    <cellStyle name="Note 28 5 2 6" xfId="5938"/>
    <cellStyle name="Note 28 5 2 6 2" xfId="22709"/>
    <cellStyle name="Note 28 5 2 7" xfId="18784"/>
    <cellStyle name="Note 28 5 2 8" xfId="30344"/>
    <cellStyle name="Note 28 5 2 9" xfId="35676"/>
    <cellStyle name="Note 28 5 3" xfId="3870"/>
    <cellStyle name="Note 28 5 3 10" xfId="14123"/>
    <cellStyle name="Note 28 5 3 2" xfId="10938"/>
    <cellStyle name="Note 28 5 3 2 2" xfId="27545"/>
    <cellStyle name="Note 28 5 3 2 3" xfId="32370"/>
    <cellStyle name="Note 28 5 3 2 4" xfId="37843"/>
    <cellStyle name="Note 28 5 3 2 5" xfId="15786"/>
    <cellStyle name="Note 28 5 3 3" xfId="12961"/>
    <cellStyle name="Note 28 5 3 3 2" xfId="29568"/>
    <cellStyle name="Note 28 5 3 3 3" xfId="34398"/>
    <cellStyle name="Note 28 5 3 3 4" xfId="39874"/>
    <cellStyle name="Note 28 5 3 3 5" xfId="17809"/>
    <cellStyle name="Note 28 5 3 4" xfId="9272"/>
    <cellStyle name="Note 28 5 3 4 2" xfId="35304"/>
    <cellStyle name="Note 28 5 3 4 3" xfId="25888"/>
    <cellStyle name="Note 28 5 3 5" xfId="8110"/>
    <cellStyle name="Note 28 5 3 5 2" xfId="34658"/>
    <cellStyle name="Note 28 5 3 5 3" xfId="24729"/>
    <cellStyle name="Note 28 5 3 6" xfId="6449"/>
    <cellStyle name="Note 28 5 3 6 2" xfId="23088"/>
    <cellStyle name="Note 28 5 3 7" xfId="20946"/>
    <cellStyle name="Note 28 5 3 8" xfId="30723"/>
    <cellStyle name="Note 28 5 3 9" xfId="36128"/>
    <cellStyle name="Note 28 5 4" xfId="2972"/>
    <cellStyle name="Note 28 5 4 2" xfId="12198"/>
    <cellStyle name="Note 28 5 4 2 2" xfId="28805"/>
    <cellStyle name="Note 28 5 4 2 3" xfId="33635"/>
    <cellStyle name="Note 28 5 4 2 4" xfId="39111"/>
    <cellStyle name="Note 28 5 4 2 5" xfId="17046"/>
    <cellStyle name="Note 28 5 4 3" xfId="9672"/>
    <cellStyle name="Note 28 5 4 3 2" xfId="42426"/>
    <cellStyle name="Note 28 5 4 3 3" xfId="26282"/>
    <cellStyle name="Note 28 5 4 4" xfId="7347"/>
    <cellStyle name="Note 28 5 4 4 2" xfId="35357"/>
    <cellStyle name="Note 28 5 4 4 3" xfId="23966"/>
    <cellStyle name="Note 28 5 4 5" xfId="5553"/>
    <cellStyle name="Note 28 5 4 5 2" xfId="22325"/>
    <cellStyle name="Note 28 5 4 6" xfId="20182"/>
    <cellStyle name="Note 28 5 4 7" xfId="31108"/>
    <cellStyle name="Note 28 5 4 8" xfId="36514"/>
    <cellStyle name="Note 28 5 4 9" xfId="14523"/>
    <cellStyle name="Note 28 5 5" xfId="2405"/>
    <cellStyle name="Note 28 5 5 2" xfId="11775"/>
    <cellStyle name="Note 28 5 5 2 2" xfId="28382"/>
    <cellStyle name="Note 28 5 5 2 3" xfId="33212"/>
    <cellStyle name="Note 28 5 5 2 4" xfId="38688"/>
    <cellStyle name="Note 28 5 5 2 5" xfId="16623"/>
    <cellStyle name="Note 28 5 5 3" xfId="10120"/>
    <cellStyle name="Note 28 5 5 3 2" xfId="42874"/>
    <cellStyle name="Note 28 5 5 3 3" xfId="26730"/>
    <cellStyle name="Note 28 5 5 4" xfId="4987"/>
    <cellStyle name="Note 28 5 5 4 2" xfId="21901"/>
    <cellStyle name="Note 28 5 5 5" xfId="19758"/>
    <cellStyle name="Note 28 5 5 6" xfId="31556"/>
    <cellStyle name="Note 28 5 5 7" xfId="36966"/>
    <cellStyle name="Note 28 5 5 8" xfId="14971"/>
    <cellStyle name="Note 28 5 6" xfId="1914"/>
    <cellStyle name="Note 28 5 6 2" xfId="11321"/>
    <cellStyle name="Note 28 5 6 2 2" xfId="27928"/>
    <cellStyle name="Note 28 5 6 3" xfId="19273"/>
    <cellStyle name="Note 28 5 6 4" xfId="32760"/>
    <cellStyle name="Note 28 5 6 5" xfId="38236"/>
    <cellStyle name="Note 28 5 6 6" xfId="16169"/>
    <cellStyle name="Note 28 5 7" xfId="8509"/>
    <cellStyle name="Note 28 5 7 2" xfId="40136"/>
    <cellStyle name="Note 28 5 7 3" xfId="25125"/>
    <cellStyle name="Note 28 5 8" xfId="6923"/>
    <cellStyle name="Note 28 5 8 2" xfId="34887"/>
    <cellStyle name="Note 28 5 8 3" xfId="23544"/>
    <cellStyle name="Note 28 5 9" xfId="4499"/>
    <cellStyle name="Note 28 5 9 2" xfId="21414"/>
    <cellStyle name="Note 28 6" xfId="1413"/>
    <cellStyle name="Note 28 6 2" xfId="18776"/>
    <cellStyle name="Note 28 7" xfId="1906"/>
    <cellStyle name="Note 28 7 2" xfId="19265"/>
    <cellStyle name="Note 28 8" xfId="4491"/>
    <cellStyle name="Note 28 8 2" xfId="21406"/>
    <cellStyle name="Note 28 9" xfId="18282"/>
    <cellStyle name="Note 29" xfId="796"/>
    <cellStyle name="Note 29 2" xfId="797"/>
    <cellStyle name="Note 29 2 2" xfId="798"/>
    <cellStyle name="Note 29 2 2 2" xfId="799"/>
    <cellStyle name="Note 29 2 2 3" xfId="800"/>
    <cellStyle name="Note 29 2 2 3 10" xfId="18293"/>
    <cellStyle name="Note 29 2 2 3 11" xfId="29963"/>
    <cellStyle name="Note 29 2 2 3 12" xfId="35031"/>
    <cellStyle name="Note 29 2 2 3 13" xfId="13361"/>
    <cellStyle name="Note 29 2 2 3 2" xfId="1424"/>
    <cellStyle name="Note 29 2 2 3 2 10" xfId="13745"/>
    <cellStyle name="Note 29 2 2 3 2 2" xfId="3360"/>
    <cellStyle name="Note 29 2 2 3 2 2 2" xfId="10559"/>
    <cellStyle name="Note 29 2 2 3 2 2 2 2" xfId="27167"/>
    <cellStyle name="Note 29 2 2 3 2 2 3" xfId="20567"/>
    <cellStyle name="Note 29 2 2 3 2 2 4" xfId="31992"/>
    <cellStyle name="Note 29 2 2 3 2 2 5" xfId="37465"/>
    <cellStyle name="Note 29 2 2 3 2 2 6" xfId="15408"/>
    <cellStyle name="Note 29 2 2 3 2 3" xfId="12583"/>
    <cellStyle name="Note 29 2 2 3 2 3 2" xfId="29190"/>
    <cellStyle name="Note 29 2 2 3 2 3 3" xfId="34020"/>
    <cellStyle name="Note 29 2 2 3 2 3 4" xfId="39496"/>
    <cellStyle name="Note 29 2 2 3 2 3 5" xfId="17431"/>
    <cellStyle name="Note 29 2 2 3 2 4" xfId="8894"/>
    <cellStyle name="Note 29 2 2 3 2 4 2" xfId="41325"/>
    <cellStyle name="Note 29 2 2 3 2 4 3" xfId="25510"/>
    <cellStyle name="Note 29 2 2 3 2 5" xfId="7732"/>
    <cellStyle name="Note 29 2 2 3 2 5 2" xfId="40211"/>
    <cellStyle name="Note 29 2 2 3 2 5 3" xfId="24351"/>
    <cellStyle name="Note 29 2 2 3 2 6" xfId="5939"/>
    <cellStyle name="Note 29 2 2 3 2 6 2" xfId="22710"/>
    <cellStyle name="Note 29 2 2 3 2 7" xfId="18787"/>
    <cellStyle name="Note 29 2 2 3 2 8" xfId="30345"/>
    <cellStyle name="Note 29 2 2 3 2 9" xfId="35677"/>
    <cellStyle name="Note 29 2 2 3 3" xfId="3871"/>
    <cellStyle name="Note 29 2 2 3 3 10" xfId="14124"/>
    <cellStyle name="Note 29 2 2 3 3 2" xfId="10939"/>
    <cellStyle name="Note 29 2 2 3 3 2 2" xfId="27546"/>
    <cellStyle name="Note 29 2 2 3 3 2 3" xfId="32371"/>
    <cellStyle name="Note 29 2 2 3 3 2 4" xfId="37844"/>
    <cellStyle name="Note 29 2 2 3 3 2 5" xfId="15787"/>
    <cellStyle name="Note 29 2 2 3 3 3" xfId="12962"/>
    <cellStyle name="Note 29 2 2 3 3 3 2" xfId="29569"/>
    <cellStyle name="Note 29 2 2 3 3 3 3" xfId="34399"/>
    <cellStyle name="Note 29 2 2 3 3 3 4" xfId="39875"/>
    <cellStyle name="Note 29 2 2 3 3 3 5" xfId="17810"/>
    <cellStyle name="Note 29 2 2 3 3 4" xfId="9273"/>
    <cellStyle name="Note 29 2 2 3 3 4 2" xfId="41376"/>
    <cellStyle name="Note 29 2 2 3 3 4 3" xfId="25889"/>
    <cellStyle name="Note 29 2 2 3 3 5" xfId="8111"/>
    <cellStyle name="Note 29 2 2 3 3 5 2" xfId="37098"/>
    <cellStyle name="Note 29 2 2 3 3 5 3" xfId="24730"/>
    <cellStyle name="Note 29 2 2 3 3 6" xfId="6450"/>
    <cellStyle name="Note 29 2 2 3 3 6 2" xfId="23089"/>
    <cellStyle name="Note 29 2 2 3 3 7" xfId="20947"/>
    <cellStyle name="Note 29 2 2 3 3 8" xfId="30724"/>
    <cellStyle name="Note 29 2 2 3 3 9" xfId="36129"/>
    <cellStyle name="Note 29 2 2 3 4" xfId="2973"/>
    <cellStyle name="Note 29 2 2 3 4 2" xfId="12199"/>
    <cellStyle name="Note 29 2 2 3 4 2 2" xfId="28806"/>
    <cellStyle name="Note 29 2 2 3 4 2 3" xfId="33636"/>
    <cellStyle name="Note 29 2 2 3 4 2 4" xfId="39112"/>
    <cellStyle name="Note 29 2 2 3 4 2 5" xfId="17047"/>
    <cellStyle name="Note 29 2 2 3 4 3" xfId="9673"/>
    <cellStyle name="Note 29 2 2 3 4 3 2" xfId="42427"/>
    <cellStyle name="Note 29 2 2 3 4 3 3" xfId="26283"/>
    <cellStyle name="Note 29 2 2 3 4 4" xfId="7348"/>
    <cellStyle name="Note 29 2 2 3 4 4 2" xfId="40404"/>
    <cellStyle name="Note 29 2 2 3 4 4 3" xfId="23967"/>
    <cellStyle name="Note 29 2 2 3 4 5" xfId="5554"/>
    <cellStyle name="Note 29 2 2 3 4 5 2" xfId="22326"/>
    <cellStyle name="Note 29 2 2 3 4 6" xfId="20183"/>
    <cellStyle name="Note 29 2 2 3 4 7" xfId="31109"/>
    <cellStyle name="Note 29 2 2 3 4 8" xfId="36515"/>
    <cellStyle name="Note 29 2 2 3 4 9" xfId="14524"/>
    <cellStyle name="Note 29 2 2 3 5" xfId="2407"/>
    <cellStyle name="Note 29 2 2 3 5 2" xfId="11777"/>
    <cellStyle name="Note 29 2 2 3 5 2 2" xfId="28384"/>
    <cellStyle name="Note 29 2 2 3 5 2 3" xfId="33214"/>
    <cellStyle name="Note 29 2 2 3 5 2 4" xfId="38690"/>
    <cellStyle name="Note 29 2 2 3 5 2 5" xfId="16625"/>
    <cellStyle name="Note 29 2 2 3 5 3" xfId="10122"/>
    <cellStyle name="Note 29 2 2 3 5 3 2" xfId="42876"/>
    <cellStyle name="Note 29 2 2 3 5 3 3" xfId="26732"/>
    <cellStyle name="Note 29 2 2 3 5 4" xfId="4989"/>
    <cellStyle name="Note 29 2 2 3 5 4 2" xfId="21903"/>
    <cellStyle name="Note 29 2 2 3 5 5" xfId="19760"/>
    <cellStyle name="Note 29 2 2 3 5 6" xfId="31558"/>
    <cellStyle name="Note 29 2 2 3 5 7" xfId="36968"/>
    <cellStyle name="Note 29 2 2 3 5 8" xfId="14973"/>
    <cellStyle name="Note 29 2 2 3 6" xfId="1917"/>
    <cellStyle name="Note 29 2 2 3 6 2" xfId="11322"/>
    <cellStyle name="Note 29 2 2 3 6 2 2" xfId="27929"/>
    <cellStyle name="Note 29 2 2 3 6 3" xfId="19276"/>
    <cellStyle name="Note 29 2 2 3 6 4" xfId="32761"/>
    <cellStyle name="Note 29 2 2 3 6 5" xfId="38237"/>
    <cellStyle name="Note 29 2 2 3 6 6" xfId="16170"/>
    <cellStyle name="Note 29 2 2 3 7" xfId="8510"/>
    <cellStyle name="Note 29 2 2 3 7 2" xfId="35787"/>
    <cellStyle name="Note 29 2 2 3 7 3" xfId="25126"/>
    <cellStyle name="Note 29 2 2 3 8" xfId="6925"/>
    <cellStyle name="Note 29 2 2 3 8 2" xfId="41106"/>
    <cellStyle name="Note 29 2 2 3 8 3" xfId="23546"/>
    <cellStyle name="Note 29 2 2 3 9" xfId="4502"/>
    <cellStyle name="Note 29 2 2 3 9 2" xfId="21417"/>
    <cellStyle name="Note 29 2 2 4" xfId="2406"/>
    <cellStyle name="Note 29 2 2 4 2" xfId="11776"/>
    <cellStyle name="Note 29 2 2 4 2 2" xfId="28383"/>
    <cellStyle name="Note 29 2 2 4 2 3" xfId="33213"/>
    <cellStyle name="Note 29 2 2 4 2 4" xfId="38689"/>
    <cellStyle name="Note 29 2 2 4 2 5" xfId="16624"/>
    <cellStyle name="Note 29 2 2 4 3" xfId="10121"/>
    <cellStyle name="Note 29 2 2 4 3 2" xfId="42875"/>
    <cellStyle name="Note 29 2 2 4 3 3" xfId="26731"/>
    <cellStyle name="Note 29 2 2 4 4" xfId="4988"/>
    <cellStyle name="Note 29 2 2 4 4 2" xfId="21902"/>
    <cellStyle name="Note 29 2 2 4 5" xfId="19759"/>
    <cellStyle name="Note 29 2 2 4 6" xfId="31557"/>
    <cellStyle name="Note 29 2 2 4 7" xfId="36967"/>
    <cellStyle name="Note 29 2 2 4 8" xfId="14972"/>
    <cellStyle name="Note 29 2 2 5" xfId="6924"/>
    <cellStyle name="Note 29 2 2 5 2" xfId="34789"/>
    <cellStyle name="Note 29 2 2 5 3" xfId="23545"/>
    <cellStyle name="Note 29 2 3" xfId="801"/>
    <cellStyle name="Note 29 2 3 10" xfId="18294"/>
    <cellStyle name="Note 29 2 3 11" xfId="29964"/>
    <cellStyle name="Note 29 2 3 12" xfId="35032"/>
    <cellStyle name="Note 29 2 3 13" xfId="13362"/>
    <cellStyle name="Note 29 2 3 2" xfId="1425"/>
    <cellStyle name="Note 29 2 3 2 10" xfId="13746"/>
    <cellStyle name="Note 29 2 3 2 2" xfId="3361"/>
    <cellStyle name="Note 29 2 3 2 2 2" xfId="10560"/>
    <cellStyle name="Note 29 2 3 2 2 2 2" xfId="27168"/>
    <cellStyle name="Note 29 2 3 2 2 3" xfId="20568"/>
    <cellStyle name="Note 29 2 3 2 2 4" xfId="31993"/>
    <cellStyle name="Note 29 2 3 2 2 5" xfId="37466"/>
    <cellStyle name="Note 29 2 3 2 2 6" xfId="15409"/>
    <cellStyle name="Note 29 2 3 2 3" xfId="12584"/>
    <cellStyle name="Note 29 2 3 2 3 2" xfId="29191"/>
    <cellStyle name="Note 29 2 3 2 3 3" xfId="34021"/>
    <cellStyle name="Note 29 2 3 2 3 4" xfId="39497"/>
    <cellStyle name="Note 29 2 3 2 3 5" xfId="17432"/>
    <cellStyle name="Note 29 2 3 2 4" xfId="8895"/>
    <cellStyle name="Note 29 2 3 2 4 2" xfId="42032"/>
    <cellStyle name="Note 29 2 3 2 4 3" xfId="25511"/>
    <cellStyle name="Note 29 2 3 2 5" xfId="7733"/>
    <cellStyle name="Note 29 2 3 2 5 2" xfId="37087"/>
    <cellStyle name="Note 29 2 3 2 5 3" xfId="24352"/>
    <cellStyle name="Note 29 2 3 2 6" xfId="5940"/>
    <cellStyle name="Note 29 2 3 2 6 2" xfId="22711"/>
    <cellStyle name="Note 29 2 3 2 7" xfId="18788"/>
    <cellStyle name="Note 29 2 3 2 8" xfId="30346"/>
    <cellStyle name="Note 29 2 3 2 9" xfId="35678"/>
    <cellStyle name="Note 29 2 3 3" xfId="3872"/>
    <cellStyle name="Note 29 2 3 3 10" xfId="14125"/>
    <cellStyle name="Note 29 2 3 3 2" xfId="10940"/>
    <cellStyle name="Note 29 2 3 3 2 2" xfId="27547"/>
    <cellStyle name="Note 29 2 3 3 2 3" xfId="32372"/>
    <cellStyle name="Note 29 2 3 3 2 4" xfId="37845"/>
    <cellStyle name="Note 29 2 3 3 2 5" xfId="15788"/>
    <cellStyle name="Note 29 2 3 3 3" xfId="12963"/>
    <cellStyle name="Note 29 2 3 3 3 2" xfId="29570"/>
    <cellStyle name="Note 29 2 3 3 3 3" xfId="34400"/>
    <cellStyle name="Note 29 2 3 3 3 4" xfId="39876"/>
    <cellStyle name="Note 29 2 3 3 3 5" xfId="17811"/>
    <cellStyle name="Note 29 2 3 3 4" xfId="9274"/>
    <cellStyle name="Note 29 2 3 3 4 2" xfId="41424"/>
    <cellStyle name="Note 29 2 3 3 4 3" xfId="25890"/>
    <cellStyle name="Note 29 2 3 3 5" xfId="8112"/>
    <cellStyle name="Note 29 2 3 3 5 2" xfId="40587"/>
    <cellStyle name="Note 29 2 3 3 5 3" xfId="24731"/>
    <cellStyle name="Note 29 2 3 3 6" xfId="6451"/>
    <cellStyle name="Note 29 2 3 3 6 2" xfId="23090"/>
    <cellStyle name="Note 29 2 3 3 7" xfId="20948"/>
    <cellStyle name="Note 29 2 3 3 8" xfId="30725"/>
    <cellStyle name="Note 29 2 3 3 9" xfId="36130"/>
    <cellStyle name="Note 29 2 3 4" xfId="2974"/>
    <cellStyle name="Note 29 2 3 4 2" xfId="12200"/>
    <cellStyle name="Note 29 2 3 4 2 2" xfId="28807"/>
    <cellStyle name="Note 29 2 3 4 2 3" xfId="33637"/>
    <cellStyle name="Note 29 2 3 4 2 4" xfId="39113"/>
    <cellStyle name="Note 29 2 3 4 2 5" xfId="17048"/>
    <cellStyle name="Note 29 2 3 4 3" xfId="9674"/>
    <cellStyle name="Note 29 2 3 4 3 2" xfId="42428"/>
    <cellStyle name="Note 29 2 3 4 3 3" xfId="26284"/>
    <cellStyle name="Note 29 2 3 4 4" xfId="7349"/>
    <cellStyle name="Note 29 2 3 4 4 2" xfId="40477"/>
    <cellStyle name="Note 29 2 3 4 4 3" xfId="23968"/>
    <cellStyle name="Note 29 2 3 4 5" xfId="5555"/>
    <cellStyle name="Note 29 2 3 4 5 2" xfId="22327"/>
    <cellStyle name="Note 29 2 3 4 6" xfId="20184"/>
    <cellStyle name="Note 29 2 3 4 7" xfId="31110"/>
    <cellStyle name="Note 29 2 3 4 8" xfId="36516"/>
    <cellStyle name="Note 29 2 3 4 9" xfId="14525"/>
    <cellStyle name="Note 29 2 3 5" xfId="2408"/>
    <cellStyle name="Note 29 2 3 5 2" xfId="11778"/>
    <cellStyle name="Note 29 2 3 5 2 2" xfId="28385"/>
    <cellStyle name="Note 29 2 3 5 2 3" xfId="33215"/>
    <cellStyle name="Note 29 2 3 5 2 4" xfId="38691"/>
    <cellStyle name="Note 29 2 3 5 2 5" xfId="16626"/>
    <cellStyle name="Note 29 2 3 5 3" xfId="10123"/>
    <cellStyle name="Note 29 2 3 5 3 2" xfId="42877"/>
    <cellStyle name="Note 29 2 3 5 3 3" xfId="26733"/>
    <cellStyle name="Note 29 2 3 5 4" xfId="4990"/>
    <cellStyle name="Note 29 2 3 5 4 2" xfId="21904"/>
    <cellStyle name="Note 29 2 3 5 5" xfId="19761"/>
    <cellStyle name="Note 29 2 3 5 6" xfId="31559"/>
    <cellStyle name="Note 29 2 3 5 7" xfId="36969"/>
    <cellStyle name="Note 29 2 3 5 8" xfId="14974"/>
    <cellStyle name="Note 29 2 3 6" xfId="1918"/>
    <cellStyle name="Note 29 2 3 6 2" xfId="11323"/>
    <cellStyle name="Note 29 2 3 6 2 2" xfId="27930"/>
    <cellStyle name="Note 29 2 3 6 3" xfId="19277"/>
    <cellStyle name="Note 29 2 3 6 4" xfId="32762"/>
    <cellStyle name="Note 29 2 3 6 5" xfId="38238"/>
    <cellStyle name="Note 29 2 3 6 6" xfId="16171"/>
    <cellStyle name="Note 29 2 3 7" xfId="8511"/>
    <cellStyle name="Note 29 2 3 7 2" xfId="41695"/>
    <cellStyle name="Note 29 2 3 7 3" xfId="25127"/>
    <cellStyle name="Note 29 2 3 8" xfId="6926"/>
    <cellStyle name="Note 29 2 3 8 2" xfId="40986"/>
    <cellStyle name="Note 29 2 3 8 3" xfId="23547"/>
    <cellStyle name="Note 29 2 3 9" xfId="4503"/>
    <cellStyle name="Note 29 2 3 9 2" xfId="21418"/>
    <cellStyle name="Note 29 2 4" xfId="1423"/>
    <cellStyle name="Note 29 2 4 2" xfId="18786"/>
    <cellStyle name="Note 29 2 5" xfId="1916"/>
    <cellStyle name="Note 29 2 5 2" xfId="19275"/>
    <cellStyle name="Note 29 2 6" xfId="4501"/>
    <cellStyle name="Note 29 2 6 2" xfId="21416"/>
    <cellStyle name="Note 29 2 7" xfId="18292"/>
    <cellStyle name="Note 29 3" xfId="802"/>
    <cellStyle name="Note 29 3 2" xfId="803"/>
    <cellStyle name="Note 29 3 2 2" xfId="804"/>
    <cellStyle name="Note 29 3 2 3" xfId="805"/>
    <cellStyle name="Note 29 3 2 3 10" xfId="18296"/>
    <cellStyle name="Note 29 3 2 3 11" xfId="29965"/>
    <cellStyle name="Note 29 3 2 3 12" xfId="35035"/>
    <cellStyle name="Note 29 3 2 3 13" xfId="13363"/>
    <cellStyle name="Note 29 3 2 3 2" xfId="1427"/>
    <cellStyle name="Note 29 3 2 3 2 10" xfId="13747"/>
    <cellStyle name="Note 29 3 2 3 2 2" xfId="3362"/>
    <cellStyle name="Note 29 3 2 3 2 2 2" xfId="10561"/>
    <cellStyle name="Note 29 3 2 3 2 2 2 2" xfId="27169"/>
    <cellStyle name="Note 29 3 2 3 2 2 3" xfId="20569"/>
    <cellStyle name="Note 29 3 2 3 2 2 4" xfId="31994"/>
    <cellStyle name="Note 29 3 2 3 2 2 5" xfId="37467"/>
    <cellStyle name="Note 29 3 2 3 2 2 6" xfId="15410"/>
    <cellStyle name="Note 29 3 2 3 2 3" xfId="12585"/>
    <cellStyle name="Note 29 3 2 3 2 3 2" xfId="29192"/>
    <cellStyle name="Note 29 3 2 3 2 3 3" xfId="34022"/>
    <cellStyle name="Note 29 3 2 3 2 3 4" xfId="39498"/>
    <cellStyle name="Note 29 3 2 3 2 3 5" xfId="17433"/>
    <cellStyle name="Note 29 3 2 3 2 4" xfId="8896"/>
    <cellStyle name="Note 29 3 2 3 2 4 2" xfId="41888"/>
    <cellStyle name="Note 29 3 2 3 2 4 3" xfId="25512"/>
    <cellStyle name="Note 29 3 2 3 2 5" xfId="7734"/>
    <cellStyle name="Note 29 3 2 3 2 5 2" xfId="40732"/>
    <cellStyle name="Note 29 3 2 3 2 5 3" xfId="24353"/>
    <cellStyle name="Note 29 3 2 3 2 6" xfId="5941"/>
    <cellStyle name="Note 29 3 2 3 2 6 2" xfId="22712"/>
    <cellStyle name="Note 29 3 2 3 2 7" xfId="18790"/>
    <cellStyle name="Note 29 3 2 3 2 8" xfId="30347"/>
    <cellStyle name="Note 29 3 2 3 2 9" xfId="35679"/>
    <cellStyle name="Note 29 3 2 3 3" xfId="3874"/>
    <cellStyle name="Note 29 3 2 3 3 10" xfId="14126"/>
    <cellStyle name="Note 29 3 2 3 3 2" xfId="10941"/>
    <cellStyle name="Note 29 3 2 3 3 2 2" xfId="27548"/>
    <cellStyle name="Note 29 3 2 3 3 2 3" xfId="32373"/>
    <cellStyle name="Note 29 3 2 3 3 2 4" xfId="37846"/>
    <cellStyle name="Note 29 3 2 3 3 2 5" xfId="15789"/>
    <cellStyle name="Note 29 3 2 3 3 3" xfId="12964"/>
    <cellStyle name="Note 29 3 2 3 3 3 2" xfId="29571"/>
    <cellStyle name="Note 29 3 2 3 3 3 3" xfId="34401"/>
    <cellStyle name="Note 29 3 2 3 3 3 4" xfId="39877"/>
    <cellStyle name="Note 29 3 2 3 3 3 5" xfId="17812"/>
    <cellStyle name="Note 29 3 2 3 3 4" xfId="9275"/>
    <cellStyle name="Note 29 3 2 3 3 4 2" xfId="40659"/>
    <cellStyle name="Note 29 3 2 3 3 4 3" xfId="25891"/>
    <cellStyle name="Note 29 3 2 3 3 5" xfId="8113"/>
    <cellStyle name="Note 29 3 2 3 3 5 2" xfId="41060"/>
    <cellStyle name="Note 29 3 2 3 3 5 3" xfId="24732"/>
    <cellStyle name="Note 29 3 2 3 3 6" xfId="6453"/>
    <cellStyle name="Note 29 3 2 3 3 6 2" xfId="23091"/>
    <cellStyle name="Note 29 3 2 3 3 7" xfId="20949"/>
    <cellStyle name="Note 29 3 2 3 3 8" xfId="30726"/>
    <cellStyle name="Note 29 3 2 3 3 9" xfId="36131"/>
    <cellStyle name="Note 29 3 2 3 4" xfId="2975"/>
    <cellStyle name="Note 29 3 2 3 4 2" xfId="12201"/>
    <cellStyle name="Note 29 3 2 3 4 2 2" xfId="28808"/>
    <cellStyle name="Note 29 3 2 3 4 2 3" xfId="33638"/>
    <cellStyle name="Note 29 3 2 3 4 2 4" xfId="39114"/>
    <cellStyle name="Note 29 3 2 3 4 2 5" xfId="17049"/>
    <cellStyle name="Note 29 3 2 3 4 3" xfId="9675"/>
    <cellStyle name="Note 29 3 2 3 4 3 2" xfId="42429"/>
    <cellStyle name="Note 29 3 2 3 4 3 3" xfId="26285"/>
    <cellStyle name="Note 29 3 2 3 4 4" xfId="7350"/>
    <cellStyle name="Note 29 3 2 3 4 4 2" xfId="41314"/>
    <cellStyle name="Note 29 3 2 3 4 4 3" xfId="23969"/>
    <cellStyle name="Note 29 3 2 3 4 5" xfId="5556"/>
    <cellStyle name="Note 29 3 2 3 4 5 2" xfId="22328"/>
    <cellStyle name="Note 29 3 2 3 4 6" xfId="20185"/>
    <cellStyle name="Note 29 3 2 3 4 7" xfId="31111"/>
    <cellStyle name="Note 29 3 2 3 4 8" xfId="36517"/>
    <cellStyle name="Note 29 3 2 3 4 9" xfId="14526"/>
    <cellStyle name="Note 29 3 2 3 5" xfId="2410"/>
    <cellStyle name="Note 29 3 2 3 5 2" xfId="11780"/>
    <cellStyle name="Note 29 3 2 3 5 2 2" xfId="28387"/>
    <cellStyle name="Note 29 3 2 3 5 2 3" xfId="33217"/>
    <cellStyle name="Note 29 3 2 3 5 2 4" xfId="38693"/>
    <cellStyle name="Note 29 3 2 3 5 2 5" xfId="16628"/>
    <cellStyle name="Note 29 3 2 3 5 3" xfId="10125"/>
    <cellStyle name="Note 29 3 2 3 5 3 2" xfId="42879"/>
    <cellStyle name="Note 29 3 2 3 5 3 3" xfId="26735"/>
    <cellStyle name="Note 29 3 2 3 5 4" xfId="4992"/>
    <cellStyle name="Note 29 3 2 3 5 4 2" xfId="21906"/>
    <cellStyle name="Note 29 3 2 3 5 5" xfId="19763"/>
    <cellStyle name="Note 29 3 2 3 5 6" xfId="31561"/>
    <cellStyle name="Note 29 3 2 3 5 7" xfId="36971"/>
    <cellStyle name="Note 29 3 2 3 5 8" xfId="14976"/>
    <cellStyle name="Note 29 3 2 3 6" xfId="1920"/>
    <cellStyle name="Note 29 3 2 3 6 2" xfId="11324"/>
    <cellStyle name="Note 29 3 2 3 6 2 2" xfId="27931"/>
    <cellStyle name="Note 29 3 2 3 6 3" xfId="19279"/>
    <cellStyle name="Note 29 3 2 3 6 4" xfId="32763"/>
    <cellStyle name="Note 29 3 2 3 6 5" xfId="38239"/>
    <cellStyle name="Note 29 3 2 3 6 6" xfId="16172"/>
    <cellStyle name="Note 29 3 2 3 7" xfId="8512"/>
    <cellStyle name="Note 29 3 2 3 7 2" xfId="40491"/>
    <cellStyle name="Note 29 3 2 3 7 3" xfId="25128"/>
    <cellStyle name="Note 29 3 2 3 8" xfId="6928"/>
    <cellStyle name="Note 29 3 2 3 8 2" xfId="41596"/>
    <cellStyle name="Note 29 3 2 3 8 3" xfId="23549"/>
    <cellStyle name="Note 29 3 2 3 9" xfId="4505"/>
    <cellStyle name="Note 29 3 2 3 9 2" xfId="21420"/>
    <cellStyle name="Note 29 3 2 4" xfId="2409"/>
    <cellStyle name="Note 29 3 2 4 2" xfId="11779"/>
    <cellStyle name="Note 29 3 2 4 2 2" xfId="28386"/>
    <cellStyle name="Note 29 3 2 4 2 3" xfId="33216"/>
    <cellStyle name="Note 29 3 2 4 2 4" xfId="38692"/>
    <cellStyle name="Note 29 3 2 4 2 5" xfId="16627"/>
    <cellStyle name="Note 29 3 2 4 3" xfId="10124"/>
    <cellStyle name="Note 29 3 2 4 3 2" xfId="42878"/>
    <cellStyle name="Note 29 3 2 4 3 3" xfId="26734"/>
    <cellStyle name="Note 29 3 2 4 4" xfId="4991"/>
    <cellStyle name="Note 29 3 2 4 4 2" xfId="21905"/>
    <cellStyle name="Note 29 3 2 4 5" xfId="19762"/>
    <cellStyle name="Note 29 3 2 4 6" xfId="31560"/>
    <cellStyle name="Note 29 3 2 4 7" xfId="36970"/>
    <cellStyle name="Note 29 3 2 4 8" xfId="14975"/>
    <cellStyle name="Note 29 3 2 5" xfId="6927"/>
    <cellStyle name="Note 29 3 2 5 2" xfId="41873"/>
    <cellStyle name="Note 29 3 2 5 3" xfId="23548"/>
    <cellStyle name="Note 29 3 3" xfId="806"/>
    <cellStyle name="Note 29 3 3 10" xfId="18297"/>
    <cellStyle name="Note 29 3 3 11" xfId="29966"/>
    <cellStyle name="Note 29 3 3 12" xfId="35036"/>
    <cellStyle name="Note 29 3 3 13" xfId="13364"/>
    <cellStyle name="Note 29 3 3 2" xfId="1428"/>
    <cellStyle name="Note 29 3 3 2 10" xfId="13748"/>
    <cellStyle name="Note 29 3 3 2 2" xfId="3363"/>
    <cellStyle name="Note 29 3 3 2 2 2" xfId="10562"/>
    <cellStyle name="Note 29 3 3 2 2 2 2" xfId="27170"/>
    <cellStyle name="Note 29 3 3 2 2 3" xfId="20570"/>
    <cellStyle name="Note 29 3 3 2 2 4" xfId="31995"/>
    <cellStyle name="Note 29 3 3 2 2 5" xfId="37468"/>
    <cellStyle name="Note 29 3 3 2 2 6" xfId="15411"/>
    <cellStyle name="Note 29 3 3 2 3" xfId="12586"/>
    <cellStyle name="Note 29 3 3 2 3 2" xfId="29193"/>
    <cellStyle name="Note 29 3 3 2 3 3" xfId="34023"/>
    <cellStyle name="Note 29 3 3 2 3 4" xfId="39499"/>
    <cellStyle name="Note 29 3 3 2 3 5" xfId="17434"/>
    <cellStyle name="Note 29 3 3 2 4" xfId="8897"/>
    <cellStyle name="Note 29 3 3 2 4 2" xfId="40815"/>
    <cellStyle name="Note 29 3 3 2 4 3" xfId="25513"/>
    <cellStyle name="Note 29 3 3 2 5" xfId="7735"/>
    <cellStyle name="Note 29 3 3 2 5 2" xfId="40829"/>
    <cellStyle name="Note 29 3 3 2 5 3" xfId="24354"/>
    <cellStyle name="Note 29 3 3 2 6" xfId="5942"/>
    <cellStyle name="Note 29 3 3 2 6 2" xfId="22713"/>
    <cellStyle name="Note 29 3 3 2 7" xfId="18791"/>
    <cellStyle name="Note 29 3 3 2 8" xfId="30348"/>
    <cellStyle name="Note 29 3 3 2 9" xfId="35680"/>
    <cellStyle name="Note 29 3 3 3" xfId="3875"/>
    <cellStyle name="Note 29 3 3 3 10" xfId="14127"/>
    <cellStyle name="Note 29 3 3 3 2" xfId="10942"/>
    <cellStyle name="Note 29 3 3 3 2 2" xfId="27549"/>
    <cellStyle name="Note 29 3 3 3 2 3" xfId="32374"/>
    <cellStyle name="Note 29 3 3 3 2 4" xfId="37847"/>
    <cellStyle name="Note 29 3 3 3 2 5" xfId="15790"/>
    <cellStyle name="Note 29 3 3 3 3" xfId="12965"/>
    <cellStyle name="Note 29 3 3 3 3 2" xfId="29572"/>
    <cellStyle name="Note 29 3 3 3 3 3" xfId="34402"/>
    <cellStyle name="Note 29 3 3 3 3 4" xfId="39878"/>
    <cellStyle name="Note 29 3 3 3 3 5" xfId="17813"/>
    <cellStyle name="Note 29 3 3 3 4" xfId="9276"/>
    <cellStyle name="Note 29 3 3 3 4 2" xfId="40802"/>
    <cellStyle name="Note 29 3 3 3 4 3" xfId="25892"/>
    <cellStyle name="Note 29 3 3 3 5" xfId="8114"/>
    <cellStyle name="Note 29 3 3 3 5 2" xfId="41388"/>
    <cellStyle name="Note 29 3 3 3 5 3" xfId="24733"/>
    <cellStyle name="Note 29 3 3 3 6" xfId="6454"/>
    <cellStyle name="Note 29 3 3 3 6 2" xfId="23092"/>
    <cellStyle name="Note 29 3 3 3 7" xfId="20950"/>
    <cellStyle name="Note 29 3 3 3 8" xfId="30727"/>
    <cellStyle name="Note 29 3 3 3 9" xfId="36132"/>
    <cellStyle name="Note 29 3 3 4" xfId="2976"/>
    <cellStyle name="Note 29 3 3 4 2" xfId="12202"/>
    <cellStyle name="Note 29 3 3 4 2 2" xfId="28809"/>
    <cellStyle name="Note 29 3 3 4 2 3" xfId="33639"/>
    <cellStyle name="Note 29 3 3 4 2 4" xfId="39115"/>
    <cellStyle name="Note 29 3 3 4 2 5" xfId="17050"/>
    <cellStyle name="Note 29 3 3 4 3" xfId="9676"/>
    <cellStyle name="Note 29 3 3 4 3 2" xfId="42430"/>
    <cellStyle name="Note 29 3 3 4 3 3" xfId="26286"/>
    <cellStyle name="Note 29 3 3 4 4" xfId="7351"/>
    <cellStyle name="Note 29 3 3 4 4 2" xfId="35295"/>
    <cellStyle name="Note 29 3 3 4 4 3" xfId="23970"/>
    <cellStyle name="Note 29 3 3 4 5" xfId="5557"/>
    <cellStyle name="Note 29 3 3 4 5 2" xfId="22329"/>
    <cellStyle name="Note 29 3 3 4 6" xfId="20186"/>
    <cellStyle name="Note 29 3 3 4 7" xfId="31112"/>
    <cellStyle name="Note 29 3 3 4 8" xfId="36518"/>
    <cellStyle name="Note 29 3 3 4 9" xfId="14527"/>
    <cellStyle name="Note 29 3 3 5" xfId="2411"/>
    <cellStyle name="Note 29 3 3 5 2" xfId="11781"/>
    <cellStyle name="Note 29 3 3 5 2 2" xfId="28388"/>
    <cellStyle name="Note 29 3 3 5 2 3" xfId="33218"/>
    <cellStyle name="Note 29 3 3 5 2 4" xfId="38694"/>
    <cellStyle name="Note 29 3 3 5 2 5" xfId="16629"/>
    <cellStyle name="Note 29 3 3 5 3" xfId="10126"/>
    <cellStyle name="Note 29 3 3 5 3 2" xfId="42880"/>
    <cellStyle name="Note 29 3 3 5 3 3" xfId="26736"/>
    <cellStyle name="Note 29 3 3 5 4" xfId="4993"/>
    <cellStyle name="Note 29 3 3 5 4 2" xfId="21907"/>
    <cellStyle name="Note 29 3 3 5 5" xfId="19764"/>
    <cellStyle name="Note 29 3 3 5 6" xfId="31562"/>
    <cellStyle name="Note 29 3 3 5 7" xfId="36972"/>
    <cellStyle name="Note 29 3 3 5 8" xfId="14977"/>
    <cellStyle name="Note 29 3 3 6" xfId="1921"/>
    <cellStyle name="Note 29 3 3 6 2" xfId="11325"/>
    <cellStyle name="Note 29 3 3 6 2 2" xfId="27932"/>
    <cellStyle name="Note 29 3 3 6 3" xfId="19280"/>
    <cellStyle name="Note 29 3 3 6 4" xfId="32764"/>
    <cellStyle name="Note 29 3 3 6 5" xfId="38240"/>
    <cellStyle name="Note 29 3 3 6 6" xfId="16173"/>
    <cellStyle name="Note 29 3 3 7" xfId="8513"/>
    <cellStyle name="Note 29 3 3 7 2" xfId="41501"/>
    <cellStyle name="Note 29 3 3 7 3" xfId="25129"/>
    <cellStyle name="Note 29 3 3 8" xfId="6929"/>
    <cellStyle name="Note 29 3 3 8 2" xfId="41092"/>
    <cellStyle name="Note 29 3 3 8 3" xfId="23550"/>
    <cellStyle name="Note 29 3 3 9" xfId="4506"/>
    <cellStyle name="Note 29 3 3 9 2" xfId="21421"/>
    <cellStyle name="Note 29 3 4" xfId="1426"/>
    <cellStyle name="Note 29 3 4 2" xfId="18789"/>
    <cellStyle name="Note 29 3 5" xfId="1919"/>
    <cellStyle name="Note 29 3 5 2" xfId="19278"/>
    <cellStyle name="Note 29 3 6" xfId="4504"/>
    <cellStyle name="Note 29 3 6 2" xfId="21419"/>
    <cellStyle name="Note 29 3 7" xfId="18295"/>
    <cellStyle name="Note 29 4" xfId="807"/>
    <cellStyle name="Note 29 4 2" xfId="808"/>
    <cellStyle name="Note 29 4 3" xfId="809"/>
    <cellStyle name="Note 29 4 3 10" xfId="18298"/>
    <cellStyle name="Note 29 4 3 11" xfId="29967"/>
    <cellStyle name="Note 29 4 3 12" xfId="35039"/>
    <cellStyle name="Note 29 4 3 13" xfId="13365"/>
    <cellStyle name="Note 29 4 3 2" xfId="1429"/>
    <cellStyle name="Note 29 4 3 2 10" xfId="13749"/>
    <cellStyle name="Note 29 4 3 2 2" xfId="3364"/>
    <cellStyle name="Note 29 4 3 2 2 2" xfId="10563"/>
    <cellStyle name="Note 29 4 3 2 2 2 2" xfId="27171"/>
    <cellStyle name="Note 29 4 3 2 2 3" xfId="20571"/>
    <cellStyle name="Note 29 4 3 2 2 4" xfId="31996"/>
    <cellStyle name="Note 29 4 3 2 2 5" xfId="37469"/>
    <cellStyle name="Note 29 4 3 2 2 6" xfId="15412"/>
    <cellStyle name="Note 29 4 3 2 3" xfId="12587"/>
    <cellStyle name="Note 29 4 3 2 3 2" xfId="29194"/>
    <cellStyle name="Note 29 4 3 2 3 3" xfId="34024"/>
    <cellStyle name="Note 29 4 3 2 3 4" xfId="39500"/>
    <cellStyle name="Note 29 4 3 2 3 5" xfId="17435"/>
    <cellStyle name="Note 29 4 3 2 4" xfId="8898"/>
    <cellStyle name="Note 29 4 3 2 4 2" xfId="40484"/>
    <cellStyle name="Note 29 4 3 2 4 3" xfId="25514"/>
    <cellStyle name="Note 29 4 3 2 5" xfId="7736"/>
    <cellStyle name="Note 29 4 3 2 5 2" xfId="40640"/>
    <cellStyle name="Note 29 4 3 2 5 3" xfId="24355"/>
    <cellStyle name="Note 29 4 3 2 6" xfId="5943"/>
    <cellStyle name="Note 29 4 3 2 6 2" xfId="22714"/>
    <cellStyle name="Note 29 4 3 2 7" xfId="18792"/>
    <cellStyle name="Note 29 4 3 2 8" xfId="30349"/>
    <cellStyle name="Note 29 4 3 2 9" xfId="35681"/>
    <cellStyle name="Note 29 4 3 3" xfId="3876"/>
    <cellStyle name="Note 29 4 3 3 10" xfId="14128"/>
    <cellStyle name="Note 29 4 3 3 2" xfId="10943"/>
    <cellStyle name="Note 29 4 3 3 2 2" xfId="27550"/>
    <cellStyle name="Note 29 4 3 3 2 3" xfId="32375"/>
    <cellStyle name="Note 29 4 3 3 2 4" xfId="37848"/>
    <cellStyle name="Note 29 4 3 3 2 5" xfId="15791"/>
    <cellStyle name="Note 29 4 3 3 3" xfId="12966"/>
    <cellStyle name="Note 29 4 3 3 3 2" xfId="29573"/>
    <cellStyle name="Note 29 4 3 3 3 3" xfId="34403"/>
    <cellStyle name="Note 29 4 3 3 3 4" xfId="39879"/>
    <cellStyle name="Note 29 4 3 3 3 5" xfId="17814"/>
    <cellStyle name="Note 29 4 3 3 4" xfId="9277"/>
    <cellStyle name="Note 29 4 3 3 4 2" xfId="41809"/>
    <cellStyle name="Note 29 4 3 3 4 3" xfId="25893"/>
    <cellStyle name="Note 29 4 3 3 5" xfId="8115"/>
    <cellStyle name="Note 29 4 3 3 5 2" xfId="34727"/>
    <cellStyle name="Note 29 4 3 3 5 3" xfId="24734"/>
    <cellStyle name="Note 29 4 3 3 6" xfId="6455"/>
    <cellStyle name="Note 29 4 3 3 6 2" xfId="23093"/>
    <cellStyle name="Note 29 4 3 3 7" xfId="20951"/>
    <cellStyle name="Note 29 4 3 3 8" xfId="30728"/>
    <cellStyle name="Note 29 4 3 3 9" xfId="36133"/>
    <cellStyle name="Note 29 4 3 4" xfId="2977"/>
    <cellStyle name="Note 29 4 3 4 2" xfId="12203"/>
    <cellStyle name="Note 29 4 3 4 2 2" xfId="28810"/>
    <cellStyle name="Note 29 4 3 4 2 3" xfId="33640"/>
    <cellStyle name="Note 29 4 3 4 2 4" xfId="39116"/>
    <cellStyle name="Note 29 4 3 4 2 5" xfId="17051"/>
    <cellStyle name="Note 29 4 3 4 3" xfId="9677"/>
    <cellStyle name="Note 29 4 3 4 3 2" xfId="42431"/>
    <cellStyle name="Note 29 4 3 4 3 3" xfId="26287"/>
    <cellStyle name="Note 29 4 3 4 4" xfId="7352"/>
    <cellStyle name="Note 29 4 3 4 4 2" xfId="40723"/>
    <cellStyle name="Note 29 4 3 4 4 3" xfId="23971"/>
    <cellStyle name="Note 29 4 3 4 5" xfId="5558"/>
    <cellStyle name="Note 29 4 3 4 5 2" xfId="22330"/>
    <cellStyle name="Note 29 4 3 4 6" xfId="20187"/>
    <cellStyle name="Note 29 4 3 4 7" xfId="31113"/>
    <cellStyle name="Note 29 4 3 4 8" xfId="36519"/>
    <cellStyle name="Note 29 4 3 4 9" xfId="14528"/>
    <cellStyle name="Note 29 4 3 5" xfId="2413"/>
    <cellStyle name="Note 29 4 3 5 2" xfId="11783"/>
    <cellStyle name="Note 29 4 3 5 2 2" xfId="28390"/>
    <cellStyle name="Note 29 4 3 5 2 3" xfId="33220"/>
    <cellStyle name="Note 29 4 3 5 2 4" xfId="38696"/>
    <cellStyle name="Note 29 4 3 5 2 5" xfId="16631"/>
    <cellStyle name="Note 29 4 3 5 3" xfId="10128"/>
    <cellStyle name="Note 29 4 3 5 3 2" xfId="42882"/>
    <cellStyle name="Note 29 4 3 5 3 3" xfId="26738"/>
    <cellStyle name="Note 29 4 3 5 4" xfId="4995"/>
    <cellStyle name="Note 29 4 3 5 4 2" xfId="21909"/>
    <cellStyle name="Note 29 4 3 5 5" xfId="19766"/>
    <cellStyle name="Note 29 4 3 5 6" xfId="31564"/>
    <cellStyle name="Note 29 4 3 5 7" xfId="36974"/>
    <cellStyle name="Note 29 4 3 5 8" xfId="14979"/>
    <cellStyle name="Note 29 4 3 6" xfId="1922"/>
    <cellStyle name="Note 29 4 3 6 2" xfId="11326"/>
    <cellStyle name="Note 29 4 3 6 2 2" xfId="27933"/>
    <cellStyle name="Note 29 4 3 6 3" xfId="19281"/>
    <cellStyle name="Note 29 4 3 6 4" xfId="32765"/>
    <cellStyle name="Note 29 4 3 6 5" xfId="38241"/>
    <cellStyle name="Note 29 4 3 6 6" xfId="16174"/>
    <cellStyle name="Note 29 4 3 7" xfId="8514"/>
    <cellStyle name="Note 29 4 3 7 2" xfId="40273"/>
    <cellStyle name="Note 29 4 3 7 3" xfId="25130"/>
    <cellStyle name="Note 29 4 3 8" xfId="6931"/>
    <cellStyle name="Note 29 4 3 8 2" xfId="40704"/>
    <cellStyle name="Note 29 4 3 8 3" xfId="23552"/>
    <cellStyle name="Note 29 4 3 9" xfId="4507"/>
    <cellStyle name="Note 29 4 3 9 2" xfId="21422"/>
    <cellStyle name="Note 29 4 4" xfId="2412"/>
    <cellStyle name="Note 29 4 4 2" xfId="11782"/>
    <cellStyle name="Note 29 4 4 2 2" xfId="28389"/>
    <cellStyle name="Note 29 4 4 2 3" xfId="33219"/>
    <cellStyle name="Note 29 4 4 2 4" xfId="38695"/>
    <cellStyle name="Note 29 4 4 2 5" xfId="16630"/>
    <cellStyle name="Note 29 4 4 3" xfId="10127"/>
    <cellStyle name="Note 29 4 4 3 2" xfId="42881"/>
    <cellStyle name="Note 29 4 4 3 3" xfId="26737"/>
    <cellStyle name="Note 29 4 4 4" xfId="4994"/>
    <cellStyle name="Note 29 4 4 4 2" xfId="21908"/>
    <cellStyle name="Note 29 4 4 5" xfId="19765"/>
    <cellStyle name="Note 29 4 4 6" xfId="31563"/>
    <cellStyle name="Note 29 4 4 7" xfId="36973"/>
    <cellStyle name="Note 29 4 4 8" xfId="14978"/>
    <cellStyle name="Note 29 4 5" xfId="6930"/>
    <cellStyle name="Note 29 4 5 2" xfId="41147"/>
    <cellStyle name="Note 29 4 5 3" xfId="23551"/>
    <cellStyle name="Note 29 5" xfId="810"/>
    <cellStyle name="Note 29 5 10" xfId="18299"/>
    <cellStyle name="Note 29 5 11" xfId="29968"/>
    <cellStyle name="Note 29 5 12" xfId="35040"/>
    <cellStyle name="Note 29 5 13" xfId="13366"/>
    <cellStyle name="Note 29 5 2" xfId="1430"/>
    <cellStyle name="Note 29 5 2 10" xfId="13750"/>
    <cellStyle name="Note 29 5 2 2" xfId="3365"/>
    <cellStyle name="Note 29 5 2 2 2" xfId="10564"/>
    <cellStyle name="Note 29 5 2 2 2 2" xfId="27172"/>
    <cellStyle name="Note 29 5 2 2 3" xfId="20572"/>
    <cellStyle name="Note 29 5 2 2 4" xfId="31997"/>
    <cellStyle name="Note 29 5 2 2 5" xfId="37470"/>
    <cellStyle name="Note 29 5 2 2 6" xfId="15413"/>
    <cellStyle name="Note 29 5 2 3" xfId="12588"/>
    <cellStyle name="Note 29 5 2 3 2" xfId="29195"/>
    <cellStyle name="Note 29 5 2 3 3" xfId="34025"/>
    <cellStyle name="Note 29 5 2 3 4" xfId="39501"/>
    <cellStyle name="Note 29 5 2 3 5" xfId="17436"/>
    <cellStyle name="Note 29 5 2 4" xfId="8899"/>
    <cellStyle name="Note 29 5 2 4 2" xfId="42053"/>
    <cellStyle name="Note 29 5 2 4 3" xfId="25515"/>
    <cellStyle name="Note 29 5 2 5" xfId="7737"/>
    <cellStyle name="Note 29 5 2 5 2" xfId="37144"/>
    <cellStyle name="Note 29 5 2 5 3" xfId="24356"/>
    <cellStyle name="Note 29 5 2 6" xfId="5944"/>
    <cellStyle name="Note 29 5 2 6 2" xfId="22715"/>
    <cellStyle name="Note 29 5 2 7" xfId="18793"/>
    <cellStyle name="Note 29 5 2 8" xfId="30350"/>
    <cellStyle name="Note 29 5 2 9" xfId="35682"/>
    <cellStyle name="Note 29 5 3" xfId="3877"/>
    <cellStyle name="Note 29 5 3 10" xfId="14129"/>
    <cellStyle name="Note 29 5 3 2" xfId="10944"/>
    <cellStyle name="Note 29 5 3 2 2" xfId="27551"/>
    <cellStyle name="Note 29 5 3 2 3" xfId="32376"/>
    <cellStyle name="Note 29 5 3 2 4" xfId="37849"/>
    <cellStyle name="Note 29 5 3 2 5" xfId="15792"/>
    <cellStyle name="Note 29 5 3 3" xfId="12967"/>
    <cellStyle name="Note 29 5 3 3 2" xfId="29574"/>
    <cellStyle name="Note 29 5 3 3 3" xfId="34404"/>
    <cellStyle name="Note 29 5 3 3 4" xfId="39880"/>
    <cellStyle name="Note 29 5 3 3 5" xfId="17815"/>
    <cellStyle name="Note 29 5 3 4" xfId="9278"/>
    <cellStyle name="Note 29 5 3 4 2" xfId="40813"/>
    <cellStyle name="Note 29 5 3 4 3" xfId="25894"/>
    <cellStyle name="Note 29 5 3 5" xfId="8116"/>
    <cellStyle name="Note 29 5 3 5 2" xfId="40567"/>
    <cellStyle name="Note 29 5 3 5 3" xfId="24735"/>
    <cellStyle name="Note 29 5 3 6" xfId="6456"/>
    <cellStyle name="Note 29 5 3 6 2" xfId="23094"/>
    <cellStyle name="Note 29 5 3 7" xfId="20952"/>
    <cellStyle name="Note 29 5 3 8" xfId="30729"/>
    <cellStyle name="Note 29 5 3 9" xfId="36134"/>
    <cellStyle name="Note 29 5 4" xfId="2978"/>
    <cellStyle name="Note 29 5 4 2" xfId="12204"/>
    <cellStyle name="Note 29 5 4 2 2" xfId="28811"/>
    <cellStyle name="Note 29 5 4 2 3" xfId="33641"/>
    <cellStyle name="Note 29 5 4 2 4" xfId="39117"/>
    <cellStyle name="Note 29 5 4 2 5" xfId="17052"/>
    <cellStyle name="Note 29 5 4 3" xfId="9678"/>
    <cellStyle name="Note 29 5 4 3 2" xfId="42432"/>
    <cellStyle name="Note 29 5 4 3 3" xfId="26288"/>
    <cellStyle name="Note 29 5 4 4" xfId="7353"/>
    <cellStyle name="Note 29 5 4 4 2" xfId="41020"/>
    <cellStyle name="Note 29 5 4 4 3" xfId="23972"/>
    <cellStyle name="Note 29 5 4 5" xfId="5559"/>
    <cellStyle name="Note 29 5 4 5 2" xfId="22331"/>
    <cellStyle name="Note 29 5 4 6" xfId="20188"/>
    <cellStyle name="Note 29 5 4 7" xfId="31114"/>
    <cellStyle name="Note 29 5 4 8" xfId="36520"/>
    <cellStyle name="Note 29 5 4 9" xfId="14529"/>
    <cellStyle name="Note 29 5 5" xfId="2414"/>
    <cellStyle name="Note 29 5 5 2" xfId="11784"/>
    <cellStyle name="Note 29 5 5 2 2" xfId="28391"/>
    <cellStyle name="Note 29 5 5 2 3" xfId="33221"/>
    <cellStyle name="Note 29 5 5 2 4" xfId="38697"/>
    <cellStyle name="Note 29 5 5 2 5" xfId="16632"/>
    <cellStyle name="Note 29 5 5 3" xfId="10129"/>
    <cellStyle name="Note 29 5 5 3 2" xfId="42883"/>
    <cellStyle name="Note 29 5 5 3 3" xfId="26739"/>
    <cellStyle name="Note 29 5 5 4" xfId="4996"/>
    <cellStyle name="Note 29 5 5 4 2" xfId="21910"/>
    <cellStyle name="Note 29 5 5 5" xfId="19767"/>
    <cellStyle name="Note 29 5 5 6" xfId="31565"/>
    <cellStyle name="Note 29 5 5 7" xfId="36975"/>
    <cellStyle name="Note 29 5 5 8" xfId="14980"/>
    <cellStyle name="Note 29 5 6" xfId="1923"/>
    <cellStyle name="Note 29 5 6 2" xfId="11327"/>
    <cellStyle name="Note 29 5 6 2 2" xfId="27934"/>
    <cellStyle name="Note 29 5 6 3" xfId="19282"/>
    <cellStyle name="Note 29 5 6 4" xfId="32766"/>
    <cellStyle name="Note 29 5 6 5" xfId="38242"/>
    <cellStyle name="Note 29 5 6 6" xfId="16175"/>
    <cellStyle name="Note 29 5 7" xfId="8515"/>
    <cellStyle name="Note 29 5 7 2" xfId="40250"/>
    <cellStyle name="Note 29 5 7 3" xfId="25131"/>
    <cellStyle name="Note 29 5 8" xfId="6932"/>
    <cellStyle name="Note 29 5 8 2" xfId="42011"/>
    <cellStyle name="Note 29 5 8 3" xfId="23553"/>
    <cellStyle name="Note 29 5 9" xfId="4508"/>
    <cellStyle name="Note 29 5 9 2" xfId="21423"/>
    <cellStyle name="Note 29 6" xfId="1422"/>
    <cellStyle name="Note 29 6 2" xfId="18785"/>
    <cellStyle name="Note 29 7" xfId="1915"/>
    <cellStyle name="Note 29 7 2" xfId="19274"/>
    <cellStyle name="Note 29 8" xfId="4500"/>
    <cellStyle name="Note 29 8 2" xfId="21415"/>
    <cellStyle name="Note 29 9" xfId="18291"/>
    <cellStyle name="Note 3" xfId="811"/>
    <cellStyle name="Note 3 10" xfId="18300"/>
    <cellStyle name="Note 3 2" xfId="812"/>
    <cellStyle name="Note 3 2 2" xfId="813"/>
    <cellStyle name="Note 3 2 3" xfId="814"/>
    <cellStyle name="Note 3 2 3 10" xfId="6935"/>
    <cellStyle name="Note 3 2 3 10 2" xfId="40510"/>
    <cellStyle name="Note 3 2 3 10 3" xfId="17910"/>
    <cellStyle name="Note 3 2 3 11" xfId="4511"/>
    <cellStyle name="Note 3 2 3 11 2" xfId="21426"/>
    <cellStyle name="Note 3 2 3 12" xfId="18302"/>
    <cellStyle name="Note 3 2 3 13" xfId="13367"/>
    <cellStyle name="Note 3 2 3 2" xfId="815"/>
    <cellStyle name="Note 3 2 3 3" xfId="816"/>
    <cellStyle name="Note 3 2 3 4" xfId="817"/>
    <cellStyle name="Note 3 2 3 4 2" xfId="818"/>
    <cellStyle name="Note 3 2 3 5" xfId="819"/>
    <cellStyle name="Note 3 2 3 5 10" xfId="18303"/>
    <cellStyle name="Note 3 2 3 5 11" xfId="29969"/>
    <cellStyle name="Note 3 2 3 5 12" xfId="35045"/>
    <cellStyle name="Note 3 2 3 5 13" xfId="13368"/>
    <cellStyle name="Note 3 2 3 5 2" xfId="1434"/>
    <cellStyle name="Note 3 2 3 5 2 10" xfId="13751"/>
    <cellStyle name="Note 3 2 3 5 2 2" xfId="3366"/>
    <cellStyle name="Note 3 2 3 5 2 2 2" xfId="10565"/>
    <cellStyle name="Note 3 2 3 5 2 2 2 2" xfId="27173"/>
    <cellStyle name="Note 3 2 3 5 2 2 3" xfId="20573"/>
    <cellStyle name="Note 3 2 3 5 2 2 4" xfId="31998"/>
    <cellStyle name="Note 3 2 3 5 2 2 5" xfId="37471"/>
    <cellStyle name="Note 3 2 3 5 2 2 6" xfId="15414"/>
    <cellStyle name="Note 3 2 3 5 2 3" xfId="12589"/>
    <cellStyle name="Note 3 2 3 5 2 3 2" xfId="29196"/>
    <cellStyle name="Note 3 2 3 5 2 3 3" xfId="34026"/>
    <cellStyle name="Note 3 2 3 5 2 3 4" xfId="39502"/>
    <cellStyle name="Note 3 2 3 5 2 3 5" xfId="17437"/>
    <cellStyle name="Note 3 2 3 5 2 4" xfId="8900"/>
    <cellStyle name="Note 3 2 3 5 2 4 2" xfId="40840"/>
    <cellStyle name="Note 3 2 3 5 2 4 3" xfId="25516"/>
    <cellStyle name="Note 3 2 3 5 2 5" xfId="7738"/>
    <cellStyle name="Note 3 2 3 5 2 5 2" xfId="41083"/>
    <cellStyle name="Note 3 2 3 5 2 5 3" xfId="24357"/>
    <cellStyle name="Note 3 2 3 5 2 6" xfId="5945"/>
    <cellStyle name="Note 3 2 3 5 2 6 2" xfId="22716"/>
    <cellStyle name="Note 3 2 3 5 2 7" xfId="18797"/>
    <cellStyle name="Note 3 2 3 5 2 8" xfId="30351"/>
    <cellStyle name="Note 3 2 3 5 2 9" xfId="35683"/>
    <cellStyle name="Note 3 2 3 5 3" xfId="3878"/>
    <cellStyle name="Note 3 2 3 5 3 10" xfId="14130"/>
    <cellStyle name="Note 3 2 3 5 3 2" xfId="10945"/>
    <cellStyle name="Note 3 2 3 5 3 2 2" xfId="27552"/>
    <cellStyle name="Note 3 2 3 5 3 2 3" xfId="32377"/>
    <cellStyle name="Note 3 2 3 5 3 2 4" xfId="37850"/>
    <cellStyle name="Note 3 2 3 5 3 2 5" xfId="15793"/>
    <cellStyle name="Note 3 2 3 5 3 3" xfId="12968"/>
    <cellStyle name="Note 3 2 3 5 3 3 2" xfId="29575"/>
    <cellStyle name="Note 3 2 3 5 3 3 3" xfId="34405"/>
    <cellStyle name="Note 3 2 3 5 3 3 4" xfId="39881"/>
    <cellStyle name="Note 3 2 3 5 3 3 5" xfId="17816"/>
    <cellStyle name="Note 3 2 3 5 3 4" xfId="9279"/>
    <cellStyle name="Note 3 2 3 5 3 4 2" xfId="37090"/>
    <cellStyle name="Note 3 2 3 5 3 4 3" xfId="25895"/>
    <cellStyle name="Note 3 2 3 5 3 5" xfId="8117"/>
    <cellStyle name="Note 3 2 3 5 3 5 2" xfId="35764"/>
    <cellStyle name="Note 3 2 3 5 3 5 3" xfId="24736"/>
    <cellStyle name="Note 3 2 3 5 3 6" xfId="6457"/>
    <cellStyle name="Note 3 2 3 5 3 6 2" xfId="23095"/>
    <cellStyle name="Note 3 2 3 5 3 7" xfId="20953"/>
    <cellStyle name="Note 3 2 3 5 3 8" xfId="30730"/>
    <cellStyle name="Note 3 2 3 5 3 9" xfId="36135"/>
    <cellStyle name="Note 3 2 3 5 4" xfId="2980"/>
    <cellStyle name="Note 3 2 3 5 4 2" xfId="12206"/>
    <cellStyle name="Note 3 2 3 5 4 2 2" xfId="28813"/>
    <cellStyle name="Note 3 2 3 5 4 2 3" xfId="33643"/>
    <cellStyle name="Note 3 2 3 5 4 2 4" xfId="39119"/>
    <cellStyle name="Note 3 2 3 5 4 2 5" xfId="17054"/>
    <cellStyle name="Note 3 2 3 5 4 3" xfId="9679"/>
    <cellStyle name="Note 3 2 3 5 4 3 2" xfId="42433"/>
    <cellStyle name="Note 3 2 3 5 4 3 3" xfId="26289"/>
    <cellStyle name="Note 3 2 3 5 4 4" xfId="7355"/>
    <cellStyle name="Note 3 2 3 5 4 4 2" xfId="40924"/>
    <cellStyle name="Note 3 2 3 5 4 4 3" xfId="23974"/>
    <cellStyle name="Note 3 2 3 5 4 5" xfId="5561"/>
    <cellStyle name="Note 3 2 3 5 4 5 2" xfId="22333"/>
    <cellStyle name="Note 3 2 3 5 4 6" xfId="20190"/>
    <cellStyle name="Note 3 2 3 5 4 7" xfId="31115"/>
    <cellStyle name="Note 3 2 3 5 4 8" xfId="36521"/>
    <cellStyle name="Note 3 2 3 5 4 9" xfId="14530"/>
    <cellStyle name="Note 3 2 3 5 5" xfId="2418"/>
    <cellStyle name="Note 3 2 3 5 5 2" xfId="11788"/>
    <cellStyle name="Note 3 2 3 5 5 2 2" xfId="28395"/>
    <cellStyle name="Note 3 2 3 5 5 2 3" xfId="33225"/>
    <cellStyle name="Note 3 2 3 5 5 2 4" xfId="38701"/>
    <cellStyle name="Note 3 2 3 5 5 2 5" xfId="16636"/>
    <cellStyle name="Note 3 2 3 5 5 3" xfId="10133"/>
    <cellStyle name="Note 3 2 3 5 5 3 2" xfId="42887"/>
    <cellStyle name="Note 3 2 3 5 5 3 3" xfId="26743"/>
    <cellStyle name="Note 3 2 3 5 5 4" xfId="5000"/>
    <cellStyle name="Note 3 2 3 5 5 4 2" xfId="21914"/>
    <cellStyle name="Note 3 2 3 5 5 5" xfId="19771"/>
    <cellStyle name="Note 3 2 3 5 5 6" xfId="31569"/>
    <cellStyle name="Note 3 2 3 5 5 7" xfId="36979"/>
    <cellStyle name="Note 3 2 3 5 5 8" xfId="14984"/>
    <cellStyle name="Note 3 2 3 5 6" xfId="1927"/>
    <cellStyle name="Note 3 2 3 5 6 2" xfId="11328"/>
    <cellStyle name="Note 3 2 3 5 6 2 2" xfId="27935"/>
    <cellStyle name="Note 3 2 3 5 6 3" xfId="19285"/>
    <cellStyle name="Note 3 2 3 5 6 4" xfId="32767"/>
    <cellStyle name="Note 3 2 3 5 6 5" xfId="38243"/>
    <cellStyle name="Note 3 2 3 5 6 6" xfId="16176"/>
    <cellStyle name="Note 3 2 3 5 7" xfId="8517"/>
    <cellStyle name="Note 3 2 3 5 7 2" xfId="34585"/>
    <cellStyle name="Note 3 2 3 5 7 3" xfId="25133"/>
    <cellStyle name="Note 3 2 3 5 8" xfId="6936"/>
    <cellStyle name="Note 3 2 3 5 8 2" xfId="41605"/>
    <cellStyle name="Note 3 2 3 5 8 3" xfId="23556"/>
    <cellStyle name="Note 3 2 3 5 9" xfId="4512"/>
    <cellStyle name="Note 3 2 3 5 9 2" xfId="21427"/>
    <cellStyle name="Note 3 2 3 6" xfId="1433"/>
    <cellStyle name="Note 3 2 3 6 2" xfId="3961"/>
    <cellStyle name="Note 3 2 3 6 2 2" xfId="13041"/>
    <cellStyle name="Note 3 2 3 6 2 2 2" xfId="29648"/>
    <cellStyle name="Note 3 2 3 6 2 3" xfId="21026"/>
    <cellStyle name="Note 3 2 3 6 2 4" xfId="34478"/>
    <cellStyle name="Note 3 2 3 6 2 5" xfId="39954"/>
    <cellStyle name="Note 3 2 3 6 2 6" xfId="17889"/>
    <cellStyle name="Note 3 2 3 6 3" xfId="9352"/>
    <cellStyle name="Note 3 2 3 6 3 2" xfId="42118"/>
    <cellStyle name="Note 3 2 3 6 3 3" xfId="25968"/>
    <cellStyle name="Note 3 2 3 6 4" xfId="8190"/>
    <cellStyle name="Note 3 2 3 6 4 2" xfId="42063"/>
    <cellStyle name="Note 3 2 3 6 4 3" xfId="24809"/>
    <cellStyle name="Note 3 2 3 6 5" xfId="6540"/>
    <cellStyle name="Note 3 2 3 6 5 2" xfId="23168"/>
    <cellStyle name="Note 3 2 3 6 6" xfId="18796"/>
    <cellStyle name="Note 3 2 3 6 7" xfId="32450"/>
    <cellStyle name="Note 3 2 3 6 8" xfId="37923"/>
    <cellStyle name="Note 3 2 3 6 9" xfId="14203"/>
    <cellStyle name="Note 3 2 3 7" xfId="2979"/>
    <cellStyle name="Note 3 2 3 7 2" xfId="12205"/>
    <cellStyle name="Note 3 2 3 7 2 2" xfId="28812"/>
    <cellStyle name="Note 3 2 3 7 2 3" xfId="33642"/>
    <cellStyle name="Note 3 2 3 7 2 4" xfId="39118"/>
    <cellStyle name="Note 3 2 3 7 2 5" xfId="17053"/>
    <cellStyle name="Note 3 2 3 7 3" xfId="10244"/>
    <cellStyle name="Note 3 2 3 7 3 2" xfId="42998"/>
    <cellStyle name="Note 3 2 3 7 3 3" xfId="26854"/>
    <cellStyle name="Note 3 2 3 7 4" xfId="7354"/>
    <cellStyle name="Note 3 2 3 7 4 2" xfId="40984"/>
    <cellStyle name="Note 3 2 3 7 4 3" xfId="23973"/>
    <cellStyle name="Note 3 2 3 7 5" xfId="5560"/>
    <cellStyle name="Note 3 2 3 7 5 2" xfId="22332"/>
    <cellStyle name="Note 3 2 3 7 6" xfId="20189"/>
    <cellStyle name="Note 3 2 3 7 7" xfId="31679"/>
    <cellStyle name="Note 3 2 3 7 8" xfId="37149"/>
    <cellStyle name="Note 3 2 3 7 9" xfId="15095"/>
    <cellStyle name="Note 3 2 3 8" xfId="2417"/>
    <cellStyle name="Note 3 2 3 8 2" xfId="11787"/>
    <cellStyle name="Note 3 2 3 8 2 2" xfId="28394"/>
    <cellStyle name="Note 3 2 3 8 2 3" xfId="33224"/>
    <cellStyle name="Note 3 2 3 8 2 4" xfId="38700"/>
    <cellStyle name="Note 3 2 3 8 2 5" xfId="16635"/>
    <cellStyle name="Note 3 2 3 8 3" xfId="10132"/>
    <cellStyle name="Note 3 2 3 8 3 2" xfId="42886"/>
    <cellStyle name="Note 3 2 3 8 3 3" xfId="26742"/>
    <cellStyle name="Note 3 2 3 8 4" xfId="4999"/>
    <cellStyle name="Note 3 2 3 8 4 2" xfId="21913"/>
    <cellStyle name="Note 3 2 3 8 5" xfId="19770"/>
    <cellStyle name="Note 3 2 3 8 6" xfId="31568"/>
    <cellStyle name="Note 3 2 3 8 7" xfId="36978"/>
    <cellStyle name="Note 3 2 3 8 8" xfId="14983"/>
    <cellStyle name="Note 3 2 3 9" xfId="1926"/>
    <cellStyle name="Note 3 2 3 9 2" xfId="8516"/>
    <cellStyle name="Note 3 2 3 9 2 2" xfId="25132"/>
    <cellStyle name="Note 3 2 3 9 3" xfId="40757"/>
    <cellStyle name="Note 3 2 3 9 4" xfId="17899"/>
    <cellStyle name="Note 3 2 4" xfId="820"/>
    <cellStyle name="Note 3 2 4 2" xfId="821"/>
    <cellStyle name="Note 3 2 5" xfId="822"/>
    <cellStyle name="Note 3 2 5 10" xfId="18304"/>
    <cellStyle name="Note 3 2 5 11" xfId="29970"/>
    <cellStyle name="Note 3 2 5 12" xfId="35048"/>
    <cellStyle name="Note 3 2 5 13" xfId="13369"/>
    <cellStyle name="Note 3 2 5 2" xfId="1435"/>
    <cellStyle name="Note 3 2 5 2 10" xfId="13752"/>
    <cellStyle name="Note 3 2 5 2 2" xfId="3367"/>
    <cellStyle name="Note 3 2 5 2 2 2" xfId="10566"/>
    <cellStyle name="Note 3 2 5 2 2 2 2" xfId="27174"/>
    <cellStyle name="Note 3 2 5 2 2 3" xfId="20574"/>
    <cellStyle name="Note 3 2 5 2 2 4" xfId="31999"/>
    <cellStyle name="Note 3 2 5 2 2 5" xfId="37472"/>
    <cellStyle name="Note 3 2 5 2 2 6" xfId="15415"/>
    <cellStyle name="Note 3 2 5 2 3" xfId="12590"/>
    <cellStyle name="Note 3 2 5 2 3 2" xfId="29197"/>
    <cellStyle name="Note 3 2 5 2 3 3" xfId="34027"/>
    <cellStyle name="Note 3 2 5 2 3 4" xfId="39503"/>
    <cellStyle name="Note 3 2 5 2 3 5" xfId="17438"/>
    <cellStyle name="Note 3 2 5 2 4" xfId="8901"/>
    <cellStyle name="Note 3 2 5 2 4 2" xfId="41628"/>
    <cellStyle name="Note 3 2 5 2 4 3" xfId="25517"/>
    <cellStyle name="Note 3 2 5 2 5" xfId="7739"/>
    <cellStyle name="Note 3 2 5 2 5 2" xfId="41978"/>
    <cellStyle name="Note 3 2 5 2 5 3" xfId="24358"/>
    <cellStyle name="Note 3 2 5 2 6" xfId="5946"/>
    <cellStyle name="Note 3 2 5 2 6 2" xfId="22717"/>
    <cellStyle name="Note 3 2 5 2 7" xfId="18798"/>
    <cellStyle name="Note 3 2 5 2 8" xfId="30352"/>
    <cellStyle name="Note 3 2 5 2 9" xfId="35684"/>
    <cellStyle name="Note 3 2 5 3" xfId="3879"/>
    <cellStyle name="Note 3 2 5 3 10" xfId="14131"/>
    <cellStyle name="Note 3 2 5 3 2" xfId="10946"/>
    <cellStyle name="Note 3 2 5 3 2 2" xfId="27553"/>
    <cellStyle name="Note 3 2 5 3 2 3" xfId="32378"/>
    <cellStyle name="Note 3 2 5 3 2 4" xfId="37851"/>
    <cellStyle name="Note 3 2 5 3 2 5" xfId="15794"/>
    <cellStyle name="Note 3 2 5 3 3" xfId="12969"/>
    <cellStyle name="Note 3 2 5 3 3 2" xfId="29576"/>
    <cellStyle name="Note 3 2 5 3 3 3" xfId="34406"/>
    <cellStyle name="Note 3 2 5 3 3 4" xfId="39882"/>
    <cellStyle name="Note 3 2 5 3 3 5" xfId="17817"/>
    <cellStyle name="Note 3 2 5 3 4" xfId="9280"/>
    <cellStyle name="Note 3 2 5 3 4 2" xfId="40954"/>
    <cellStyle name="Note 3 2 5 3 4 3" xfId="25896"/>
    <cellStyle name="Note 3 2 5 3 5" xfId="8118"/>
    <cellStyle name="Note 3 2 5 3 5 2" xfId="35080"/>
    <cellStyle name="Note 3 2 5 3 5 3" xfId="24737"/>
    <cellStyle name="Note 3 2 5 3 6" xfId="6458"/>
    <cellStyle name="Note 3 2 5 3 6 2" xfId="23096"/>
    <cellStyle name="Note 3 2 5 3 7" xfId="20954"/>
    <cellStyle name="Note 3 2 5 3 8" xfId="30731"/>
    <cellStyle name="Note 3 2 5 3 9" xfId="36136"/>
    <cellStyle name="Note 3 2 5 4" xfId="2981"/>
    <cellStyle name="Note 3 2 5 4 2" xfId="12207"/>
    <cellStyle name="Note 3 2 5 4 2 2" xfId="28814"/>
    <cellStyle name="Note 3 2 5 4 2 3" xfId="33644"/>
    <cellStyle name="Note 3 2 5 4 2 4" xfId="39120"/>
    <cellStyle name="Note 3 2 5 4 2 5" xfId="17055"/>
    <cellStyle name="Note 3 2 5 4 3" xfId="9680"/>
    <cellStyle name="Note 3 2 5 4 3 2" xfId="42434"/>
    <cellStyle name="Note 3 2 5 4 3 3" xfId="26290"/>
    <cellStyle name="Note 3 2 5 4 4" xfId="7356"/>
    <cellStyle name="Note 3 2 5 4 4 2" xfId="37094"/>
    <cellStyle name="Note 3 2 5 4 4 3" xfId="23975"/>
    <cellStyle name="Note 3 2 5 4 5" xfId="5562"/>
    <cellStyle name="Note 3 2 5 4 5 2" xfId="22334"/>
    <cellStyle name="Note 3 2 5 4 6" xfId="20191"/>
    <cellStyle name="Note 3 2 5 4 7" xfId="31116"/>
    <cellStyle name="Note 3 2 5 4 8" xfId="36522"/>
    <cellStyle name="Note 3 2 5 4 9" xfId="14531"/>
    <cellStyle name="Note 3 2 5 5" xfId="2419"/>
    <cellStyle name="Note 3 2 5 5 2" xfId="11789"/>
    <cellStyle name="Note 3 2 5 5 2 2" xfId="28396"/>
    <cellStyle name="Note 3 2 5 5 2 3" xfId="33226"/>
    <cellStyle name="Note 3 2 5 5 2 4" xfId="38702"/>
    <cellStyle name="Note 3 2 5 5 2 5" xfId="16637"/>
    <cellStyle name="Note 3 2 5 5 3" xfId="10134"/>
    <cellStyle name="Note 3 2 5 5 3 2" xfId="42888"/>
    <cellStyle name="Note 3 2 5 5 3 3" xfId="26744"/>
    <cellStyle name="Note 3 2 5 5 4" xfId="5001"/>
    <cellStyle name="Note 3 2 5 5 4 2" xfId="21915"/>
    <cellStyle name="Note 3 2 5 5 5" xfId="19772"/>
    <cellStyle name="Note 3 2 5 5 6" xfId="31570"/>
    <cellStyle name="Note 3 2 5 5 7" xfId="36980"/>
    <cellStyle name="Note 3 2 5 5 8" xfId="14985"/>
    <cellStyle name="Note 3 2 5 6" xfId="1928"/>
    <cellStyle name="Note 3 2 5 6 2" xfId="11329"/>
    <cellStyle name="Note 3 2 5 6 2 2" xfId="27936"/>
    <cellStyle name="Note 3 2 5 6 3" xfId="19286"/>
    <cellStyle name="Note 3 2 5 6 4" xfId="32768"/>
    <cellStyle name="Note 3 2 5 6 5" xfId="38244"/>
    <cellStyle name="Note 3 2 5 6 6" xfId="16177"/>
    <cellStyle name="Note 3 2 5 7" xfId="8518"/>
    <cellStyle name="Note 3 2 5 7 2" xfId="41857"/>
    <cellStyle name="Note 3 2 5 7 3" xfId="25134"/>
    <cellStyle name="Note 3 2 5 8" xfId="6937"/>
    <cellStyle name="Note 3 2 5 8 2" xfId="41808"/>
    <cellStyle name="Note 3 2 5 8 3" xfId="23557"/>
    <cellStyle name="Note 3 2 5 9" xfId="4513"/>
    <cellStyle name="Note 3 2 5 9 2" xfId="21428"/>
    <cellStyle name="Note 3 2 6" xfId="1432"/>
    <cellStyle name="Note 3 2 6 2" xfId="2416"/>
    <cellStyle name="Note 3 2 6 2 2" xfId="11786"/>
    <cellStyle name="Note 3 2 6 2 2 2" xfId="28393"/>
    <cellStyle name="Note 3 2 6 2 3" xfId="19769"/>
    <cellStyle name="Note 3 2 6 2 4" xfId="33223"/>
    <cellStyle name="Note 3 2 6 2 5" xfId="38699"/>
    <cellStyle name="Note 3 2 6 2 6" xfId="16634"/>
    <cellStyle name="Note 3 2 6 3" xfId="10131"/>
    <cellStyle name="Note 3 2 6 3 2" xfId="42885"/>
    <cellStyle name="Note 3 2 6 3 3" xfId="26741"/>
    <cellStyle name="Note 3 2 6 4" xfId="4998"/>
    <cellStyle name="Note 3 2 6 4 2" xfId="21912"/>
    <cellStyle name="Note 3 2 6 5" xfId="18795"/>
    <cellStyle name="Note 3 2 6 6" xfId="31567"/>
    <cellStyle name="Note 3 2 6 7" xfId="36977"/>
    <cellStyle name="Note 3 2 6 8" xfId="14982"/>
    <cellStyle name="Note 3 2 7" xfId="1925"/>
    <cellStyle name="Note 3 2 7 2" xfId="6934"/>
    <cellStyle name="Note 3 2 7 2 2" xfId="23555"/>
    <cellStyle name="Note 3 2 7 3" xfId="35239"/>
    <cellStyle name="Note 3 2 7 4" xfId="19284"/>
    <cellStyle name="Note 3 2 8" xfId="4510"/>
    <cellStyle name="Note 3 2 8 2" xfId="21425"/>
    <cellStyle name="Note 3 2 9" xfId="18301"/>
    <cellStyle name="Note 3 3" xfId="823"/>
    <cellStyle name="Note 3 3 2" xfId="824"/>
    <cellStyle name="Note 3 3 2 2" xfId="825"/>
    <cellStyle name="Note 3 3 2 3" xfId="826"/>
    <cellStyle name="Note 3 3 2 3 10" xfId="18305"/>
    <cellStyle name="Note 3 3 2 3 11" xfId="29971"/>
    <cellStyle name="Note 3 3 2 3 12" xfId="35050"/>
    <cellStyle name="Note 3 3 2 3 13" xfId="13370"/>
    <cellStyle name="Note 3 3 2 3 2" xfId="1437"/>
    <cellStyle name="Note 3 3 2 3 2 10" xfId="13753"/>
    <cellStyle name="Note 3 3 2 3 2 2" xfId="3368"/>
    <cellStyle name="Note 3 3 2 3 2 2 2" xfId="10567"/>
    <cellStyle name="Note 3 3 2 3 2 2 2 2" xfId="27175"/>
    <cellStyle name="Note 3 3 2 3 2 2 3" xfId="20575"/>
    <cellStyle name="Note 3 3 2 3 2 2 4" xfId="32000"/>
    <cellStyle name="Note 3 3 2 3 2 2 5" xfId="37473"/>
    <cellStyle name="Note 3 3 2 3 2 2 6" xfId="15416"/>
    <cellStyle name="Note 3 3 2 3 2 3" xfId="12591"/>
    <cellStyle name="Note 3 3 2 3 2 3 2" xfId="29198"/>
    <cellStyle name="Note 3 3 2 3 2 3 3" xfId="34028"/>
    <cellStyle name="Note 3 3 2 3 2 3 4" xfId="39504"/>
    <cellStyle name="Note 3 3 2 3 2 3 5" xfId="17439"/>
    <cellStyle name="Note 3 3 2 3 2 4" xfId="8902"/>
    <cellStyle name="Note 3 3 2 3 2 4 2" xfId="34992"/>
    <cellStyle name="Note 3 3 2 3 2 4 3" xfId="25518"/>
    <cellStyle name="Note 3 3 2 3 2 5" xfId="7740"/>
    <cellStyle name="Note 3 3 2 3 2 5 2" xfId="42057"/>
    <cellStyle name="Note 3 3 2 3 2 5 3" xfId="24359"/>
    <cellStyle name="Note 3 3 2 3 2 6" xfId="5947"/>
    <cellStyle name="Note 3 3 2 3 2 6 2" xfId="22718"/>
    <cellStyle name="Note 3 3 2 3 2 7" xfId="18800"/>
    <cellStyle name="Note 3 3 2 3 2 8" xfId="30353"/>
    <cellStyle name="Note 3 3 2 3 2 9" xfId="35685"/>
    <cellStyle name="Note 3 3 2 3 3" xfId="3880"/>
    <cellStyle name="Note 3 3 2 3 3 10" xfId="14132"/>
    <cellStyle name="Note 3 3 2 3 3 2" xfId="10947"/>
    <cellStyle name="Note 3 3 2 3 3 2 2" xfId="27554"/>
    <cellStyle name="Note 3 3 2 3 3 2 3" xfId="32379"/>
    <cellStyle name="Note 3 3 2 3 3 2 4" xfId="37852"/>
    <cellStyle name="Note 3 3 2 3 3 2 5" xfId="15795"/>
    <cellStyle name="Note 3 3 2 3 3 3" xfId="12970"/>
    <cellStyle name="Note 3 3 2 3 3 3 2" xfId="29577"/>
    <cellStyle name="Note 3 3 2 3 3 3 3" xfId="34407"/>
    <cellStyle name="Note 3 3 2 3 3 3 4" xfId="39883"/>
    <cellStyle name="Note 3 3 2 3 3 3 5" xfId="17818"/>
    <cellStyle name="Note 3 3 2 3 3 4" xfId="9281"/>
    <cellStyle name="Note 3 3 2 3 3 4 2" xfId="40764"/>
    <cellStyle name="Note 3 3 2 3 3 4 3" xfId="25897"/>
    <cellStyle name="Note 3 3 2 3 3 5" xfId="8119"/>
    <cellStyle name="Note 3 3 2 3 3 5 2" xfId="41308"/>
    <cellStyle name="Note 3 3 2 3 3 5 3" xfId="24738"/>
    <cellStyle name="Note 3 3 2 3 3 6" xfId="6459"/>
    <cellStyle name="Note 3 3 2 3 3 6 2" xfId="23097"/>
    <cellStyle name="Note 3 3 2 3 3 7" xfId="20955"/>
    <cellStyle name="Note 3 3 2 3 3 8" xfId="30732"/>
    <cellStyle name="Note 3 3 2 3 3 9" xfId="36137"/>
    <cellStyle name="Note 3 3 2 3 4" xfId="2982"/>
    <cellStyle name="Note 3 3 2 3 4 2" xfId="12208"/>
    <cellStyle name="Note 3 3 2 3 4 2 2" xfId="28815"/>
    <cellStyle name="Note 3 3 2 3 4 2 3" xfId="33645"/>
    <cellStyle name="Note 3 3 2 3 4 2 4" xfId="39121"/>
    <cellStyle name="Note 3 3 2 3 4 2 5" xfId="17056"/>
    <cellStyle name="Note 3 3 2 3 4 3" xfId="9681"/>
    <cellStyle name="Note 3 3 2 3 4 3 2" xfId="42435"/>
    <cellStyle name="Note 3 3 2 3 4 3 3" xfId="26291"/>
    <cellStyle name="Note 3 3 2 3 4 4" xfId="7357"/>
    <cellStyle name="Note 3 3 2 3 4 4 2" xfId="35042"/>
    <cellStyle name="Note 3 3 2 3 4 4 3" xfId="23976"/>
    <cellStyle name="Note 3 3 2 3 4 5" xfId="5563"/>
    <cellStyle name="Note 3 3 2 3 4 5 2" xfId="22335"/>
    <cellStyle name="Note 3 3 2 3 4 6" xfId="20192"/>
    <cellStyle name="Note 3 3 2 3 4 7" xfId="31117"/>
    <cellStyle name="Note 3 3 2 3 4 8" xfId="36523"/>
    <cellStyle name="Note 3 3 2 3 4 9" xfId="14532"/>
    <cellStyle name="Note 3 3 2 3 5" xfId="2420"/>
    <cellStyle name="Note 3 3 2 3 5 2" xfId="11790"/>
    <cellStyle name="Note 3 3 2 3 5 2 2" xfId="28397"/>
    <cellStyle name="Note 3 3 2 3 5 2 3" xfId="33227"/>
    <cellStyle name="Note 3 3 2 3 5 2 4" xfId="38703"/>
    <cellStyle name="Note 3 3 2 3 5 2 5" xfId="16638"/>
    <cellStyle name="Note 3 3 2 3 5 3" xfId="10135"/>
    <cellStyle name="Note 3 3 2 3 5 3 2" xfId="42889"/>
    <cellStyle name="Note 3 3 2 3 5 3 3" xfId="26745"/>
    <cellStyle name="Note 3 3 2 3 5 4" xfId="5002"/>
    <cellStyle name="Note 3 3 2 3 5 4 2" xfId="21916"/>
    <cellStyle name="Note 3 3 2 3 5 5" xfId="19773"/>
    <cellStyle name="Note 3 3 2 3 5 6" xfId="31571"/>
    <cellStyle name="Note 3 3 2 3 5 7" xfId="36981"/>
    <cellStyle name="Note 3 3 2 3 5 8" xfId="14986"/>
    <cellStyle name="Note 3 3 2 3 6" xfId="1930"/>
    <cellStyle name="Note 3 3 2 3 6 2" xfId="11330"/>
    <cellStyle name="Note 3 3 2 3 6 2 2" xfId="27937"/>
    <cellStyle name="Note 3 3 2 3 6 3" xfId="19288"/>
    <cellStyle name="Note 3 3 2 3 6 4" xfId="32769"/>
    <cellStyle name="Note 3 3 2 3 6 5" xfId="38245"/>
    <cellStyle name="Note 3 3 2 3 6 6" xfId="16178"/>
    <cellStyle name="Note 3 3 2 3 7" xfId="8519"/>
    <cellStyle name="Note 3 3 2 3 7 2" xfId="34554"/>
    <cellStyle name="Note 3 3 2 3 7 3" xfId="25135"/>
    <cellStyle name="Note 3 3 2 3 8" xfId="6938"/>
    <cellStyle name="Note 3 3 2 3 8 2" xfId="40550"/>
    <cellStyle name="Note 3 3 2 3 8 3" xfId="23558"/>
    <cellStyle name="Note 3 3 2 3 9" xfId="4515"/>
    <cellStyle name="Note 3 3 2 3 9 2" xfId="21430"/>
    <cellStyle name="Note 3 3 3" xfId="827"/>
    <cellStyle name="Note 3 3 3 2" xfId="828"/>
    <cellStyle name="Note 3 3 3 2 2" xfId="829"/>
    <cellStyle name="Note 3 3 3 2 3" xfId="830"/>
    <cellStyle name="Note 3 3 3 2 3 10" xfId="18308"/>
    <cellStyle name="Note 3 3 3 2 3 11" xfId="29972"/>
    <cellStyle name="Note 3 3 3 2 3 12" xfId="35053"/>
    <cellStyle name="Note 3 3 3 2 3 13" xfId="13371"/>
    <cellStyle name="Note 3 3 3 2 3 2" xfId="1439"/>
    <cellStyle name="Note 3 3 3 2 3 2 10" xfId="13754"/>
    <cellStyle name="Note 3 3 3 2 3 2 2" xfId="3369"/>
    <cellStyle name="Note 3 3 3 2 3 2 2 2" xfId="10568"/>
    <cellStyle name="Note 3 3 3 2 3 2 2 2 2" xfId="27176"/>
    <cellStyle name="Note 3 3 3 2 3 2 2 3" xfId="20576"/>
    <cellStyle name="Note 3 3 3 2 3 2 2 4" xfId="32001"/>
    <cellStyle name="Note 3 3 3 2 3 2 2 5" xfId="37474"/>
    <cellStyle name="Note 3 3 3 2 3 2 2 6" xfId="15417"/>
    <cellStyle name="Note 3 3 3 2 3 2 3" xfId="12592"/>
    <cellStyle name="Note 3 3 3 2 3 2 3 2" xfId="29199"/>
    <cellStyle name="Note 3 3 3 2 3 2 3 3" xfId="34029"/>
    <cellStyle name="Note 3 3 3 2 3 2 3 4" xfId="39505"/>
    <cellStyle name="Note 3 3 3 2 3 2 3 5" xfId="17440"/>
    <cellStyle name="Note 3 3 3 2 3 2 4" xfId="8903"/>
    <cellStyle name="Note 3 3 3 2 3 2 4 2" xfId="40696"/>
    <cellStyle name="Note 3 3 3 2 3 2 4 3" xfId="25519"/>
    <cellStyle name="Note 3 3 3 2 3 2 5" xfId="7741"/>
    <cellStyle name="Note 3 3 3 2 3 2 5 2" xfId="41987"/>
    <cellStyle name="Note 3 3 3 2 3 2 5 3" xfId="24360"/>
    <cellStyle name="Note 3 3 3 2 3 2 6" xfId="5948"/>
    <cellStyle name="Note 3 3 3 2 3 2 6 2" xfId="22719"/>
    <cellStyle name="Note 3 3 3 2 3 2 7" xfId="18802"/>
    <cellStyle name="Note 3 3 3 2 3 2 8" xfId="30354"/>
    <cellStyle name="Note 3 3 3 2 3 2 9" xfId="35686"/>
    <cellStyle name="Note 3 3 3 2 3 3" xfId="3881"/>
    <cellStyle name="Note 3 3 3 2 3 3 10" xfId="14133"/>
    <cellStyle name="Note 3 3 3 2 3 3 2" xfId="10948"/>
    <cellStyle name="Note 3 3 3 2 3 3 2 2" xfId="27555"/>
    <cellStyle name="Note 3 3 3 2 3 3 2 3" xfId="32380"/>
    <cellStyle name="Note 3 3 3 2 3 3 2 4" xfId="37853"/>
    <cellStyle name="Note 3 3 3 2 3 3 2 5" xfId="15796"/>
    <cellStyle name="Note 3 3 3 2 3 3 3" xfId="12971"/>
    <cellStyle name="Note 3 3 3 2 3 3 3 2" xfId="29578"/>
    <cellStyle name="Note 3 3 3 2 3 3 3 3" xfId="34408"/>
    <cellStyle name="Note 3 3 3 2 3 3 3 4" xfId="39884"/>
    <cellStyle name="Note 3 3 3 2 3 3 3 5" xfId="17819"/>
    <cellStyle name="Note 3 3 3 2 3 3 4" xfId="9282"/>
    <cellStyle name="Note 3 3 3 2 3 3 4 2" xfId="40832"/>
    <cellStyle name="Note 3 3 3 2 3 3 4 3" xfId="25898"/>
    <cellStyle name="Note 3 3 3 2 3 3 5" xfId="8120"/>
    <cellStyle name="Note 3 3 3 2 3 3 5 2" xfId="34497"/>
    <cellStyle name="Note 3 3 3 2 3 3 5 3" xfId="24739"/>
    <cellStyle name="Note 3 3 3 2 3 3 6" xfId="6460"/>
    <cellStyle name="Note 3 3 3 2 3 3 6 2" xfId="23098"/>
    <cellStyle name="Note 3 3 3 2 3 3 7" xfId="20956"/>
    <cellStyle name="Note 3 3 3 2 3 3 8" xfId="30733"/>
    <cellStyle name="Note 3 3 3 2 3 3 9" xfId="36138"/>
    <cellStyle name="Note 3 3 3 2 3 4" xfId="2983"/>
    <cellStyle name="Note 3 3 3 2 3 4 2" xfId="12209"/>
    <cellStyle name="Note 3 3 3 2 3 4 2 2" xfId="28816"/>
    <cellStyle name="Note 3 3 3 2 3 4 2 3" xfId="33646"/>
    <cellStyle name="Note 3 3 3 2 3 4 2 4" xfId="39122"/>
    <cellStyle name="Note 3 3 3 2 3 4 2 5" xfId="17057"/>
    <cellStyle name="Note 3 3 3 2 3 4 3" xfId="9682"/>
    <cellStyle name="Note 3 3 3 2 3 4 3 2" xfId="42436"/>
    <cellStyle name="Note 3 3 3 2 3 4 3 3" xfId="26292"/>
    <cellStyle name="Note 3 3 3 2 3 4 4" xfId="7358"/>
    <cellStyle name="Note 3 3 3 2 3 4 4 2" xfId="35175"/>
    <cellStyle name="Note 3 3 3 2 3 4 4 3" xfId="23977"/>
    <cellStyle name="Note 3 3 3 2 3 4 5" xfId="5564"/>
    <cellStyle name="Note 3 3 3 2 3 4 5 2" xfId="22336"/>
    <cellStyle name="Note 3 3 3 2 3 4 6" xfId="20193"/>
    <cellStyle name="Note 3 3 3 2 3 4 7" xfId="31118"/>
    <cellStyle name="Note 3 3 3 2 3 4 8" xfId="36524"/>
    <cellStyle name="Note 3 3 3 2 3 4 9" xfId="14533"/>
    <cellStyle name="Note 3 3 3 2 3 5" xfId="2422"/>
    <cellStyle name="Note 3 3 3 2 3 5 2" xfId="11792"/>
    <cellStyle name="Note 3 3 3 2 3 5 2 2" xfId="28399"/>
    <cellStyle name="Note 3 3 3 2 3 5 2 3" xfId="33229"/>
    <cellStyle name="Note 3 3 3 2 3 5 2 4" xfId="38705"/>
    <cellStyle name="Note 3 3 3 2 3 5 2 5" xfId="16640"/>
    <cellStyle name="Note 3 3 3 2 3 5 3" xfId="10137"/>
    <cellStyle name="Note 3 3 3 2 3 5 3 2" xfId="42891"/>
    <cellStyle name="Note 3 3 3 2 3 5 3 3" xfId="26747"/>
    <cellStyle name="Note 3 3 3 2 3 5 4" xfId="5004"/>
    <cellStyle name="Note 3 3 3 2 3 5 4 2" xfId="21918"/>
    <cellStyle name="Note 3 3 3 2 3 5 5" xfId="19775"/>
    <cellStyle name="Note 3 3 3 2 3 5 6" xfId="31573"/>
    <cellStyle name="Note 3 3 3 2 3 5 7" xfId="36983"/>
    <cellStyle name="Note 3 3 3 2 3 5 8" xfId="14988"/>
    <cellStyle name="Note 3 3 3 2 3 6" xfId="1932"/>
    <cellStyle name="Note 3 3 3 2 3 6 2" xfId="11331"/>
    <cellStyle name="Note 3 3 3 2 3 6 2 2" xfId="27938"/>
    <cellStyle name="Note 3 3 3 2 3 6 3" xfId="19290"/>
    <cellStyle name="Note 3 3 3 2 3 6 4" xfId="32770"/>
    <cellStyle name="Note 3 3 3 2 3 6 5" xfId="38246"/>
    <cellStyle name="Note 3 3 3 2 3 6 6" xfId="16179"/>
    <cellStyle name="Note 3 3 3 2 3 7" xfId="8520"/>
    <cellStyle name="Note 3 3 3 2 3 7 2" xfId="39999"/>
    <cellStyle name="Note 3 3 3 2 3 7 3" xfId="25136"/>
    <cellStyle name="Note 3 3 3 2 3 8" xfId="6940"/>
    <cellStyle name="Note 3 3 3 2 3 8 2" xfId="41149"/>
    <cellStyle name="Note 3 3 3 2 3 8 3" xfId="23560"/>
    <cellStyle name="Note 3 3 3 2 3 9" xfId="4517"/>
    <cellStyle name="Note 3 3 3 2 3 9 2" xfId="21432"/>
    <cellStyle name="Note 3 3 3 2 4" xfId="1438"/>
    <cellStyle name="Note 3 3 3 2 4 2" xfId="2421"/>
    <cellStyle name="Note 3 3 3 2 4 2 2" xfId="11791"/>
    <cellStyle name="Note 3 3 3 2 4 2 2 2" xfId="28398"/>
    <cellStyle name="Note 3 3 3 2 4 2 3" xfId="19774"/>
    <cellStyle name="Note 3 3 3 2 4 2 4" xfId="33228"/>
    <cellStyle name="Note 3 3 3 2 4 2 5" xfId="38704"/>
    <cellStyle name="Note 3 3 3 2 4 2 6" xfId="16639"/>
    <cellStyle name="Note 3 3 3 2 4 3" xfId="10136"/>
    <cellStyle name="Note 3 3 3 2 4 3 2" xfId="42890"/>
    <cellStyle name="Note 3 3 3 2 4 3 3" xfId="26746"/>
    <cellStyle name="Note 3 3 3 2 4 4" xfId="5003"/>
    <cellStyle name="Note 3 3 3 2 4 4 2" xfId="21917"/>
    <cellStyle name="Note 3 3 3 2 4 5" xfId="18801"/>
    <cellStyle name="Note 3 3 3 2 4 6" xfId="31572"/>
    <cellStyle name="Note 3 3 3 2 4 7" xfId="36982"/>
    <cellStyle name="Note 3 3 3 2 4 8" xfId="14987"/>
    <cellStyle name="Note 3 3 3 2 5" xfId="1931"/>
    <cellStyle name="Note 3 3 3 2 5 2" xfId="6939"/>
    <cellStyle name="Note 3 3 3 2 5 2 2" xfId="23559"/>
    <cellStyle name="Note 3 3 3 2 5 3" xfId="41047"/>
    <cellStyle name="Note 3 3 3 2 5 4" xfId="19289"/>
    <cellStyle name="Note 3 3 3 2 6" xfId="4516"/>
    <cellStyle name="Note 3 3 3 2 6 2" xfId="21431"/>
    <cellStyle name="Note 3 3 3 2 7" xfId="18307"/>
    <cellStyle name="Note 3 3 3 3" xfId="831"/>
    <cellStyle name="Note 3 3 3 4" xfId="18306"/>
    <cellStyle name="Note 3 3 4" xfId="832"/>
    <cellStyle name="Note 3 3 4 10" xfId="4518"/>
    <cellStyle name="Note 3 3 4 10 2" xfId="21433"/>
    <cellStyle name="Note 3 3 4 11" xfId="18309"/>
    <cellStyle name="Note 3 3 4 12" xfId="29973"/>
    <cellStyle name="Note 3 3 4 13" xfId="35054"/>
    <cellStyle name="Note 3 3 4 14" xfId="13372"/>
    <cellStyle name="Note 3 3 4 2" xfId="833"/>
    <cellStyle name="Note 3 3 4 3" xfId="1440"/>
    <cellStyle name="Note 3 3 4 3 10" xfId="13755"/>
    <cellStyle name="Note 3 3 4 3 2" xfId="3370"/>
    <cellStyle name="Note 3 3 4 3 2 2" xfId="10569"/>
    <cellStyle name="Note 3 3 4 3 2 2 2" xfId="27177"/>
    <cellStyle name="Note 3 3 4 3 2 3" xfId="20577"/>
    <cellStyle name="Note 3 3 4 3 2 4" xfId="32002"/>
    <cellStyle name="Note 3 3 4 3 2 5" xfId="37475"/>
    <cellStyle name="Note 3 3 4 3 2 6" xfId="15418"/>
    <cellStyle name="Note 3 3 4 3 3" xfId="12593"/>
    <cellStyle name="Note 3 3 4 3 3 2" xfId="29200"/>
    <cellStyle name="Note 3 3 4 3 3 3" xfId="34030"/>
    <cellStyle name="Note 3 3 4 3 3 4" xfId="39506"/>
    <cellStyle name="Note 3 3 4 3 3 5" xfId="17441"/>
    <cellStyle name="Note 3 3 4 3 4" xfId="8904"/>
    <cellStyle name="Note 3 3 4 3 4 2" xfId="41519"/>
    <cellStyle name="Note 3 3 4 3 4 3" xfId="25520"/>
    <cellStyle name="Note 3 3 4 3 5" xfId="7742"/>
    <cellStyle name="Note 3 3 4 3 5 2" xfId="40744"/>
    <cellStyle name="Note 3 3 4 3 5 3" xfId="24361"/>
    <cellStyle name="Note 3 3 4 3 6" xfId="5949"/>
    <cellStyle name="Note 3 3 4 3 6 2" xfId="22720"/>
    <cellStyle name="Note 3 3 4 3 7" xfId="18803"/>
    <cellStyle name="Note 3 3 4 3 8" xfId="30355"/>
    <cellStyle name="Note 3 3 4 3 9" xfId="35687"/>
    <cellStyle name="Note 3 3 4 4" xfId="3882"/>
    <cellStyle name="Note 3 3 4 4 10" xfId="14134"/>
    <cellStyle name="Note 3 3 4 4 2" xfId="10949"/>
    <cellStyle name="Note 3 3 4 4 2 2" xfId="27556"/>
    <cellStyle name="Note 3 3 4 4 2 3" xfId="32381"/>
    <cellStyle name="Note 3 3 4 4 2 4" xfId="37854"/>
    <cellStyle name="Note 3 3 4 4 2 5" xfId="15797"/>
    <cellStyle name="Note 3 3 4 4 3" xfId="12972"/>
    <cellStyle name="Note 3 3 4 4 3 2" xfId="29579"/>
    <cellStyle name="Note 3 3 4 4 3 3" xfId="34409"/>
    <cellStyle name="Note 3 3 4 4 3 4" xfId="39885"/>
    <cellStyle name="Note 3 3 4 4 3 5" xfId="17820"/>
    <cellStyle name="Note 3 3 4 4 4" xfId="9283"/>
    <cellStyle name="Note 3 3 4 4 4 2" xfId="40114"/>
    <cellStyle name="Note 3 3 4 4 4 3" xfId="25899"/>
    <cellStyle name="Note 3 3 4 4 5" xfId="8121"/>
    <cellStyle name="Note 3 3 4 4 5 2" xfId="40129"/>
    <cellStyle name="Note 3 3 4 4 5 3" xfId="24740"/>
    <cellStyle name="Note 3 3 4 4 6" xfId="6461"/>
    <cellStyle name="Note 3 3 4 4 6 2" xfId="23099"/>
    <cellStyle name="Note 3 3 4 4 7" xfId="20957"/>
    <cellStyle name="Note 3 3 4 4 8" xfId="30734"/>
    <cellStyle name="Note 3 3 4 4 9" xfId="36139"/>
    <cellStyle name="Note 3 3 4 5" xfId="2984"/>
    <cellStyle name="Note 3 3 4 5 2" xfId="12210"/>
    <cellStyle name="Note 3 3 4 5 2 2" xfId="28817"/>
    <cellStyle name="Note 3 3 4 5 2 3" xfId="33647"/>
    <cellStyle name="Note 3 3 4 5 2 4" xfId="39123"/>
    <cellStyle name="Note 3 3 4 5 2 5" xfId="17058"/>
    <cellStyle name="Note 3 3 4 5 3" xfId="9683"/>
    <cellStyle name="Note 3 3 4 5 3 2" xfId="42437"/>
    <cellStyle name="Note 3 3 4 5 3 3" xfId="26293"/>
    <cellStyle name="Note 3 3 4 5 4" xfId="7359"/>
    <cellStyle name="Note 3 3 4 5 4 2" xfId="41827"/>
    <cellStyle name="Note 3 3 4 5 4 3" xfId="23978"/>
    <cellStyle name="Note 3 3 4 5 5" xfId="5565"/>
    <cellStyle name="Note 3 3 4 5 5 2" xfId="22337"/>
    <cellStyle name="Note 3 3 4 5 6" xfId="20194"/>
    <cellStyle name="Note 3 3 4 5 7" xfId="31119"/>
    <cellStyle name="Note 3 3 4 5 8" xfId="36525"/>
    <cellStyle name="Note 3 3 4 5 9" xfId="14534"/>
    <cellStyle name="Note 3 3 4 6" xfId="2423"/>
    <cellStyle name="Note 3 3 4 6 2" xfId="11793"/>
    <cellStyle name="Note 3 3 4 6 2 2" xfId="28400"/>
    <cellStyle name="Note 3 3 4 6 2 3" xfId="33230"/>
    <cellStyle name="Note 3 3 4 6 2 4" xfId="38706"/>
    <cellStyle name="Note 3 3 4 6 2 5" xfId="16641"/>
    <cellStyle name="Note 3 3 4 6 3" xfId="10138"/>
    <cellStyle name="Note 3 3 4 6 3 2" xfId="42892"/>
    <cellStyle name="Note 3 3 4 6 3 3" xfId="26748"/>
    <cellStyle name="Note 3 3 4 6 4" xfId="5005"/>
    <cellStyle name="Note 3 3 4 6 4 2" xfId="21919"/>
    <cellStyle name="Note 3 3 4 6 5" xfId="19776"/>
    <cellStyle name="Note 3 3 4 6 6" xfId="31574"/>
    <cellStyle name="Note 3 3 4 6 7" xfId="36984"/>
    <cellStyle name="Note 3 3 4 6 8" xfId="14989"/>
    <cellStyle name="Note 3 3 4 7" xfId="1933"/>
    <cellStyle name="Note 3 3 4 7 2" xfId="11332"/>
    <cellStyle name="Note 3 3 4 7 2 2" xfId="27939"/>
    <cellStyle name="Note 3 3 4 7 3" xfId="19291"/>
    <cellStyle name="Note 3 3 4 7 4" xfId="32771"/>
    <cellStyle name="Note 3 3 4 7 5" xfId="38247"/>
    <cellStyle name="Note 3 3 4 7 6" xfId="16180"/>
    <cellStyle name="Note 3 3 4 8" xfId="8521"/>
    <cellStyle name="Note 3 3 4 8 2" xfId="40152"/>
    <cellStyle name="Note 3 3 4 8 3" xfId="25137"/>
    <cellStyle name="Note 3 3 4 9" xfId="6941"/>
    <cellStyle name="Note 3 3 4 9 2" xfId="41957"/>
    <cellStyle name="Note 3 3 4 9 3" xfId="23561"/>
    <cellStyle name="Note 3 3 5" xfId="1436"/>
    <cellStyle name="Note 3 3 5 2" xfId="18799"/>
    <cellStyle name="Note 3 3 6" xfId="1929"/>
    <cellStyle name="Note 3 3 6 2" xfId="19287"/>
    <cellStyle name="Note 3 3 7" xfId="4514"/>
    <cellStyle name="Note 3 3 7 2" xfId="21429"/>
    <cellStyle name="Note 3 4" xfId="834"/>
    <cellStyle name="Note 3 4 10" xfId="6942"/>
    <cellStyle name="Note 3 4 10 2" xfId="41121"/>
    <cellStyle name="Note 3 4 10 3" xfId="17911"/>
    <cellStyle name="Note 3 4 11" xfId="4519"/>
    <cellStyle name="Note 3 4 11 2" xfId="21434"/>
    <cellStyle name="Note 3 4 12" xfId="18310"/>
    <cellStyle name="Note 3 4 13" xfId="13373"/>
    <cellStyle name="Note 3 4 2" xfId="835"/>
    <cellStyle name="Note 3 4 3" xfId="836"/>
    <cellStyle name="Note 3 4 4" xfId="837"/>
    <cellStyle name="Note 3 4 4 2" xfId="838"/>
    <cellStyle name="Note 3 4 5" xfId="839"/>
    <cellStyle name="Note 3 4 5 10" xfId="18311"/>
    <cellStyle name="Note 3 4 5 11" xfId="29974"/>
    <cellStyle name="Note 3 4 5 12" xfId="35059"/>
    <cellStyle name="Note 3 4 5 13" xfId="13374"/>
    <cellStyle name="Note 3 4 5 2" xfId="1442"/>
    <cellStyle name="Note 3 4 5 2 10" xfId="13756"/>
    <cellStyle name="Note 3 4 5 2 2" xfId="3371"/>
    <cellStyle name="Note 3 4 5 2 2 2" xfId="10570"/>
    <cellStyle name="Note 3 4 5 2 2 2 2" xfId="27178"/>
    <cellStyle name="Note 3 4 5 2 2 3" xfId="20578"/>
    <cellStyle name="Note 3 4 5 2 2 4" xfId="32003"/>
    <cellStyle name="Note 3 4 5 2 2 5" xfId="37476"/>
    <cellStyle name="Note 3 4 5 2 2 6" xfId="15419"/>
    <cellStyle name="Note 3 4 5 2 3" xfId="12594"/>
    <cellStyle name="Note 3 4 5 2 3 2" xfId="29201"/>
    <cellStyle name="Note 3 4 5 2 3 3" xfId="34031"/>
    <cellStyle name="Note 3 4 5 2 3 4" xfId="39507"/>
    <cellStyle name="Note 3 4 5 2 3 5" xfId="17442"/>
    <cellStyle name="Note 3 4 5 2 4" xfId="8905"/>
    <cellStyle name="Note 3 4 5 2 4 2" xfId="41702"/>
    <cellStyle name="Note 3 4 5 2 4 3" xfId="25521"/>
    <cellStyle name="Note 3 4 5 2 5" xfId="7743"/>
    <cellStyle name="Note 3 4 5 2 5 2" xfId="35265"/>
    <cellStyle name="Note 3 4 5 2 5 3" xfId="24362"/>
    <cellStyle name="Note 3 4 5 2 6" xfId="5950"/>
    <cellStyle name="Note 3 4 5 2 6 2" xfId="22721"/>
    <cellStyle name="Note 3 4 5 2 7" xfId="18805"/>
    <cellStyle name="Note 3 4 5 2 8" xfId="30356"/>
    <cellStyle name="Note 3 4 5 2 9" xfId="35688"/>
    <cellStyle name="Note 3 4 5 3" xfId="3883"/>
    <cellStyle name="Note 3 4 5 3 10" xfId="14135"/>
    <cellStyle name="Note 3 4 5 3 2" xfId="10950"/>
    <cellStyle name="Note 3 4 5 3 2 2" xfId="27557"/>
    <cellStyle name="Note 3 4 5 3 2 3" xfId="32382"/>
    <cellStyle name="Note 3 4 5 3 2 4" xfId="37855"/>
    <cellStyle name="Note 3 4 5 3 2 5" xfId="15798"/>
    <cellStyle name="Note 3 4 5 3 3" xfId="12973"/>
    <cellStyle name="Note 3 4 5 3 3 2" xfId="29580"/>
    <cellStyle name="Note 3 4 5 3 3 3" xfId="34410"/>
    <cellStyle name="Note 3 4 5 3 3 4" xfId="39886"/>
    <cellStyle name="Note 3 4 5 3 3 5" xfId="17821"/>
    <cellStyle name="Note 3 4 5 3 4" xfId="9284"/>
    <cellStyle name="Note 3 4 5 3 4 2" xfId="34499"/>
    <cellStyle name="Note 3 4 5 3 4 3" xfId="25900"/>
    <cellStyle name="Note 3 4 5 3 5" xfId="8122"/>
    <cellStyle name="Note 3 4 5 3 5 2" xfId="41342"/>
    <cellStyle name="Note 3 4 5 3 5 3" xfId="24741"/>
    <cellStyle name="Note 3 4 5 3 6" xfId="6462"/>
    <cellStyle name="Note 3 4 5 3 6 2" xfId="23100"/>
    <cellStyle name="Note 3 4 5 3 7" xfId="20958"/>
    <cellStyle name="Note 3 4 5 3 8" xfId="30735"/>
    <cellStyle name="Note 3 4 5 3 9" xfId="36140"/>
    <cellStyle name="Note 3 4 5 4" xfId="2986"/>
    <cellStyle name="Note 3 4 5 4 2" xfId="12212"/>
    <cellStyle name="Note 3 4 5 4 2 2" xfId="28819"/>
    <cellStyle name="Note 3 4 5 4 2 3" xfId="33649"/>
    <cellStyle name="Note 3 4 5 4 2 4" xfId="39125"/>
    <cellStyle name="Note 3 4 5 4 2 5" xfId="17060"/>
    <cellStyle name="Note 3 4 5 4 3" xfId="9684"/>
    <cellStyle name="Note 3 4 5 4 3 2" xfId="42438"/>
    <cellStyle name="Note 3 4 5 4 3 3" xfId="26294"/>
    <cellStyle name="Note 3 4 5 4 4" xfId="7361"/>
    <cellStyle name="Note 3 4 5 4 4 2" xfId="41273"/>
    <cellStyle name="Note 3 4 5 4 4 3" xfId="23980"/>
    <cellStyle name="Note 3 4 5 4 5" xfId="5567"/>
    <cellStyle name="Note 3 4 5 4 5 2" xfId="22339"/>
    <cellStyle name="Note 3 4 5 4 6" xfId="20196"/>
    <cellStyle name="Note 3 4 5 4 7" xfId="31120"/>
    <cellStyle name="Note 3 4 5 4 8" xfId="36526"/>
    <cellStyle name="Note 3 4 5 4 9" xfId="14535"/>
    <cellStyle name="Note 3 4 5 5" xfId="2425"/>
    <cellStyle name="Note 3 4 5 5 2" xfId="11795"/>
    <cellStyle name="Note 3 4 5 5 2 2" xfId="28402"/>
    <cellStyle name="Note 3 4 5 5 2 3" xfId="33232"/>
    <cellStyle name="Note 3 4 5 5 2 4" xfId="38708"/>
    <cellStyle name="Note 3 4 5 5 2 5" xfId="16643"/>
    <cellStyle name="Note 3 4 5 5 3" xfId="10140"/>
    <cellStyle name="Note 3 4 5 5 3 2" xfId="42894"/>
    <cellStyle name="Note 3 4 5 5 3 3" xfId="26750"/>
    <cellStyle name="Note 3 4 5 5 4" xfId="5007"/>
    <cellStyle name="Note 3 4 5 5 4 2" xfId="21921"/>
    <cellStyle name="Note 3 4 5 5 5" xfId="19778"/>
    <cellStyle name="Note 3 4 5 5 6" xfId="31576"/>
    <cellStyle name="Note 3 4 5 5 7" xfId="36986"/>
    <cellStyle name="Note 3 4 5 5 8" xfId="14991"/>
    <cellStyle name="Note 3 4 5 6" xfId="1935"/>
    <cellStyle name="Note 3 4 5 6 2" xfId="11333"/>
    <cellStyle name="Note 3 4 5 6 2 2" xfId="27940"/>
    <cellStyle name="Note 3 4 5 6 3" xfId="19292"/>
    <cellStyle name="Note 3 4 5 6 4" xfId="32772"/>
    <cellStyle name="Note 3 4 5 6 5" xfId="38248"/>
    <cellStyle name="Note 3 4 5 6 6" xfId="16181"/>
    <cellStyle name="Note 3 4 5 7" xfId="8523"/>
    <cellStyle name="Note 3 4 5 7 2" xfId="34662"/>
    <cellStyle name="Note 3 4 5 7 3" xfId="25139"/>
    <cellStyle name="Note 3 4 5 8" xfId="6943"/>
    <cellStyle name="Note 3 4 5 8 2" xfId="40431"/>
    <cellStyle name="Note 3 4 5 8 3" xfId="23562"/>
    <cellStyle name="Note 3 4 5 9" xfId="4520"/>
    <cellStyle name="Note 3 4 5 9 2" xfId="21435"/>
    <cellStyle name="Note 3 4 6" xfId="1441"/>
    <cellStyle name="Note 3 4 6 2" xfId="3962"/>
    <cellStyle name="Note 3 4 6 2 2" xfId="13042"/>
    <cellStyle name="Note 3 4 6 2 2 2" xfId="29649"/>
    <cellStyle name="Note 3 4 6 2 3" xfId="21027"/>
    <cellStyle name="Note 3 4 6 2 4" xfId="34479"/>
    <cellStyle name="Note 3 4 6 2 5" xfId="39955"/>
    <cellStyle name="Note 3 4 6 2 6" xfId="17890"/>
    <cellStyle name="Note 3 4 6 3" xfId="9353"/>
    <cellStyle name="Note 3 4 6 3 2" xfId="42119"/>
    <cellStyle name="Note 3 4 6 3 3" xfId="25969"/>
    <cellStyle name="Note 3 4 6 4" xfId="8191"/>
    <cellStyle name="Note 3 4 6 4 2" xfId="35174"/>
    <cellStyle name="Note 3 4 6 4 3" xfId="24810"/>
    <cellStyle name="Note 3 4 6 5" xfId="6541"/>
    <cellStyle name="Note 3 4 6 5 2" xfId="23169"/>
    <cellStyle name="Note 3 4 6 6" xfId="18804"/>
    <cellStyle name="Note 3 4 6 7" xfId="32451"/>
    <cellStyle name="Note 3 4 6 8" xfId="37924"/>
    <cellStyle name="Note 3 4 6 9" xfId="14204"/>
    <cellStyle name="Note 3 4 7" xfId="2985"/>
    <cellStyle name="Note 3 4 7 2" xfId="12211"/>
    <cellStyle name="Note 3 4 7 2 2" xfId="28818"/>
    <cellStyle name="Note 3 4 7 2 3" xfId="33648"/>
    <cellStyle name="Note 3 4 7 2 4" xfId="39124"/>
    <cellStyle name="Note 3 4 7 2 5" xfId="17059"/>
    <cellStyle name="Note 3 4 7 3" xfId="10245"/>
    <cellStyle name="Note 3 4 7 3 2" xfId="42999"/>
    <cellStyle name="Note 3 4 7 3 3" xfId="26855"/>
    <cellStyle name="Note 3 4 7 4" xfId="7360"/>
    <cellStyle name="Note 3 4 7 4 2" xfId="34690"/>
    <cellStyle name="Note 3 4 7 4 3" xfId="23979"/>
    <cellStyle name="Note 3 4 7 5" xfId="5566"/>
    <cellStyle name="Note 3 4 7 5 2" xfId="22338"/>
    <cellStyle name="Note 3 4 7 6" xfId="20195"/>
    <cellStyle name="Note 3 4 7 7" xfId="31680"/>
    <cellStyle name="Note 3 4 7 8" xfId="37150"/>
    <cellStyle name="Note 3 4 7 9" xfId="15096"/>
    <cellStyle name="Note 3 4 8" xfId="2424"/>
    <cellStyle name="Note 3 4 8 2" xfId="11794"/>
    <cellStyle name="Note 3 4 8 2 2" xfId="28401"/>
    <cellStyle name="Note 3 4 8 2 3" xfId="33231"/>
    <cellStyle name="Note 3 4 8 2 4" xfId="38707"/>
    <cellStyle name="Note 3 4 8 2 5" xfId="16642"/>
    <cellStyle name="Note 3 4 8 3" xfId="10139"/>
    <cellStyle name="Note 3 4 8 3 2" xfId="42893"/>
    <cellStyle name="Note 3 4 8 3 3" xfId="26749"/>
    <cellStyle name="Note 3 4 8 4" xfId="5006"/>
    <cellStyle name="Note 3 4 8 4 2" xfId="21920"/>
    <cellStyle name="Note 3 4 8 5" xfId="19777"/>
    <cellStyle name="Note 3 4 8 6" xfId="31575"/>
    <cellStyle name="Note 3 4 8 7" xfId="36985"/>
    <cellStyle name="Note 3 4 8 8" xfId="14990"/>
    <cellStyle name="Note 3 4 9" xfId="1934"/>
    <cellStyle name="Note 3 4 9 2" xfId="8522"/>
    <cellStyle name="Note 3 4 9 2 2" xfId="25138"/>
    <cellStyle name="Note 3 4 9 3" xfId="40247"/>
    <cellStyle name="Note 3 4 9 4" xfId="17900"/>
    <cellStyle name="Note 3 5" xfId="840"/>
    <cellStyle name="Note 3 5 2" xfId="841"/>
    <cellStyle name="Note 3 6" xfId="842"/>
    <cellStyle name="Note 3 6 10" xfId="18312"/>
    <cellStyle name="Note 3 6 11" xfId="29975"/>
    <cellStyle name="Note 3 6 12" xfId="35061"/>
    <cellStyle name="Note 3 6 13" xfId="13375"/>
    <cellStyle name="Note 3 6 2" xfId="1443"/>
    <cellStyle name="Note 3 6 2 10" xfId="13757"/>
    <cellStyle name="Note 3 6 2 2" xfId="3372"/>
    <cellStyle name="Note 3 6 2 2 2" xfId="10571"/>
    <cellStyle name="Note 3 6 2 2 2 2" xfId="27179"/>
    <cellStyle name="Note 3 6 2 2 3" xfId="20579"/>
    <cellStyle name="Note 3 6 2 2 4" xfId="32004"/>
    <cellStyle name="Note 3 6 2 2 5" xfId="37477"/>
    <cellStyle name="Note 3 6 2 2 6" xfId="15420"/>
    <cellStyle name="Note 3 6 2 3" xfId="12595"/>
    <cellStyle name="Note 3 6 2 3 2" xfId="29202"/>
    <cellStyle name="Note 3 6 2 3 3" xfId="34032"/>
    <cellStyle name="Note 3 6 2 3 4" xfId="39508"/>
    <cellStyle name="Note 3 6 2 3 5" xfId="17443"/>
    <cellStyle name="Note 3 6 2 4" xfId="8906"/>
    <cellStyle name="Note 3 6 2 4 2" xfId="41019"/>
    <cellStyle name="Note 3 6 2 4 3" xfId="25522"/>
    <cellStyle name="Note 3 6 2 5" xfId="7744"/>
    <cellStyle name="Note 3 6 2 5 2" xfId="40097"/>
    <cellStyle name="Note 3 6 2 5 3" xfId="24363"/>
    <cellStyle name="Note 3 6 2 6" xfId="5951"/>
    <cellStyle name="Note 3 6 2 6 2" xfId="22722"/>
    <cellStyle name="Note 3 6 2 7" xfId="18806"/>
    <cellStyle name="Note 3 6 2 8" xfId="30357"/>
    <cellStyle name="Note 3 6 2 9" xfId="35689"/>
    <cellStyle name="Note 3 6 3" xfId="3884"/>
    <cellStyle name="Note 3 6 3 10" xfId="14136"/>
    <cellStyle name="Note 3 6 3 2" xfId="10951"/>
    <cellStyle name="Note 3 6 3 2 2" xfId="27558"/>
    <cellStyle name="Note 3 6 3 2 3" xfId="32383"/>
    <cellStyle name="Note 3 6 3 2 4" xfId="37856"/>
    <cellStyle name="Note 3 6 3 2 5" xfId="15799"/>
    <cellStyle name="Note 3 6 3 3" xfId="12974"/>
    <cellStyle name="Note 3 6 3 3 2" xfId="29581"/>
    <cellStyle name="Note 3 6 3 3 3" xfId="34411"/>
    <cellStyle name="Note 3 6 3 3 4" xfId="39887"/>
    <cellStyle name="Note 3 6 3 3 5" xfId="17822"/>
    <cellStyle name="Note 3 6 3 4" xfId="9285"/>
    <cellStyle name="Note 3 6 3 4 2" xfId="41856"/>
    <cellStyle name="Note 3 6 3 4 3" xfId="25901"/>
    <cellStyle name="Note 3 6 3 5" xfId="8123"/>
    <cellStyle name="Note 3 6 3 5 2" xfId="40337"/>
    <cellStyle name="Note 3 6 3 5 3" xfId="24742"/>
    <cellStyle name="Note 3 6 3 6" xfId="6463"/>
    <cellStyle name="Note 3 6 3 6 2" xfId="23101"/>
    <cellStyle name="Note 3 6 3 7" xfId="20959"/>
    <cellStyle name="Note 3 6 3 8" xfId="30736"/>
    <cellStyle name="Note 3 6 3 9" xfId="36141"/>
    <cellStyle name="Note 3 6 4" xfId="2987"/>
    <cellStyle name="Note 3 6 4 2" xfId="12213"/>
    <cellStyle name="Note 3 6 4 2 2" xfId="28820"/>
    <cellStyle name="Note 3 6 4 2 3" xfId="33650"/>
    <cellStyle name="Note 3 6 4 2 4" xfId="39126"/>
    <cellStyle name="Note 3 6 4 2 5" xfId="17061"/>
    <cellStyle name="Note 3 6 4 3" xfId="9685"/>
    <cellStyle name="Note 3 6 4 3 2" xfId="42439"/>
    <cellStyle name="Note 3 6 4 3 3" xfId="26295"/>
    <cellStyle name="Note 3 6 4 4" xfId="7362"/>
    <cellStyle name="Note 3 6 4 4 2" xfId="41729"/>
    <cellStyle name="Note 3 6 4 4 3" xfId="23981"/>
    <cellStyle name="Note 3 6 4 5" xfId="5568"/>
    <cellStyle name="Note 3 6 4 5 2" xfId="22340"/>
    <cellStyle name="Note 3 6 4 6" xfId="20197"/>
    <cellStyle name="Note 3 6 4 7" xfId="31121"/>
    <cellStyle name="Note 3 6 4 8" xfId="36527"/>
    <cellStyle name="Note 3 6 4 9" xfId="14536"/>
    <cellStyle name="Note 3 6 5" xfId="2426"/>
    <cellStyle name="Note 3 6 5 2" xfId="11796"/>
    <cellStyle name="Note 3 6 5 2 2" xfId="28403"/>
    <cellStyle name="Note 3 6 5 2 3" xfId="33233"/>
    <cellStyle name="Note 3 6 5 2 4" xfId="38709"/>
    <cellStyle name="Note 3 6 5 2 5" xfId="16644"/>
    <cellStyle name="Note 3 6 5 3" xfId="10141"/>
    <cellStyle name="Note 3 6 5 3 2" xfId="42895"/>
    <cellStyle name="Note 3 6 5 3 3" xfId="26751"/>
    <cellStyle name="Note 3 6 5 4" xfId="5008"/>
    <cellStyle name="Note 3 6 5 4 2" xfId="21922"/>
    <cellStyle name="Note 3 6 5 5" xfId="19779"/>
    <cellStyle name="Note 3 6 5 6" xfId="31577"/>
    <cellStyle name="Note 3 6 5 7" xfId="36987"/>
    <cellStyle name="Note 3 6 5 8" xfId="14992"/>
    <cellStyle name="Note 3 6 6" xfId="1936"/>
    <cellStyle name="Note 3 6 6 2" xfId="11334"/>
    <cellStyle name="Note 3 6 6 2 2" xfId="27941"/>
    <cellStyle name="Note 3 6 6 3" xfId="19293"/>
    <cellStyle name="Note 3 6 6 4" xfId="32773"/>
    <cellStyle name="Note 3 6 6 5" xfId="38249"/>
    <cellStyle name="Note 3 6 6 6" xfId="16182"/>
    <cellStyle name="Note 3 6 7" xfId="8524"/>
    <cellStyle name="Note 3 6 7 2" xfId="41861"/>
    <cellStyle name="Note 3 6 7 3" xfId="25140"/>
    <cellStyle name="Note 3 6 8" xfId="6944"/>
    <cellStyle name="Note 3 6 8 2" xfId="41577"/>
    <cellStyle name="Note 3 6 8 3" xfId="23563"/>
    <cellStyle name="Note 3 6 9" xfId="4521"/>
    <cellStyle name="Note 3 6 9 2" xfId="21436"/>
    <cellStyle name="Note 3 7" xfId="1431"/>
    <cellStyle name="Note 3 7 2" xfId="2415"/>
    <cellStyle name="Note 3 7 2 2" xfId="11785"/>
    <cellStyle name="Note 3 7 2 2 2" xfId="28392"/>
    <cellStyle name="Note 3 7 2 3" xfId="19768"/>
    <cellStyle name="Note 3 7 2 4" xfId="33222"/>
    <cellStyle name="Note 3 7 2 5" xfId="38698"/>
    <cellStyle name="Note 3 7 2 6" xfId="16633"/>
    <cellStyle name="Note 3 7 3" xfId="10130"/>
    <cellStyle name="Note 3 7 3 2" xfId="42884"/>
    <cellStyle name="Note 3 7 3 3" xfId="26740"/>
    <cellStyle name="Note 3 7 4" xfId="4997"/>
    <cellStyle name="Note 3 7 4 2" xfId="21911"/>
    <cellStyle name="Note 3 7 5" xfId="18794"/>
    <cellStyle name="Note 3 7 6" xfId="31566"/>
    <cellStyle name="Note 3 7 7" xfId="36976"/>
    <cellStyle name="Note 3 7 8" xfId="14981"/>
    <cellStyle name="Note 3 8" xfId="1924"/>
    <cellStyle name="Note 3 8 2" xfId="6933"/>
    <cellStyle name="Note 3 8 2 2" xfId="23554"/>
    <cellStyle name="Note 3 8 3" xfId="41993"/>
    <cellStyle name="Note 3 8 4" xfId="19283"/>
    <cellStyle name="Note 3 9" xfId="4509"/>
    <cellStyle name="Note 3 9 2" xfId="21424"/>
    <cellStyle name="Note 30" xfId="843"/>
    <cellStyle name="Note 30 2" xfId="844"/>
    <cellStyle name="Note 30 2 2" xfId="845"/>
    <cellStyle name="Note 30 2 2 2" xfId="846"/>
    <cellStyle name="Note 30 2 2 3" xfId="847"/>
    <cellStyle name="Note 30 2 2 3 10" xfId="18315"/>
    <cellStyle name="Note 30 2 2 3 11" xfId="29976"/>
    <cellStyle name="Note 30 2 2 3 12" xfId="35063"/>
    <cellStyle name="Note 30 2 2 3 13" xfId="13376"/>
    <cellStyle name="Note 30 2 2 3 2" xfId="1446"/>
    <cellStyle name="Note 30 2 2 3 2 10" xfId="13758"/>
    <cellStyle name="Note 30 2 2 3 2 2" xfId="3373"/>
    <cellStyle name="Note 30 2 2 3 2 2 2" xfId="10572"/>
    <cellStyle name="Note 30 2 2 3 2 2 2 2" xfId="27180"/>
    <cellStyle name="Note 30 2 2 3 2 2 3" xfId="20580"/>
    <cellStyle name="Note 30 2 2 3 2 2 4" xfId="32005"/>
    <cellStyle name="Note 30 2 2 3 2 2 5" xfId="37478"/>
    <cellStyle name="Note 30 2 2 3 2 2 6" xfId="15421"/>
    <cellStyle name="Note 30 2 2 3 2 3" xfId="12596"/>
    <cellStyle name="Note 30 2 2 3 2 3 2" xfId="29203"/>
    <cellStyle name="Note 30 2 2 3 2 3 3" xfId="34033"/>
    <cellStyle name="Note 30 2 2 3 2 3 4" xfId="39509"/>
    <cellStyle name="Note 30 2 2 3 2 3 5" xfId="17444"/>
    <cellStyle name="Note 30 2 2 3 2 4" xfId="8907"/>
    <cellStyle name="Note 30 2 2 3 2 4 2" xfId="40717"/>
    <cellStyle name="Note 30 2 2 3 2 4 3" xfId="25523"/>
    <cellStyle name="Note 30 2 2 3 2 5" xfId="7745"/>
    <cellStyle name="Note 30 2 2 3 2 5 2" xfId="34891"/>
    <cellStyle name="Note 30 2 2 3 2 5 3" xfId="24364"/>
    <cellStyle name="Note 30 2 2 3 2 6" xfId="5952"/>
    <cellStyle name="Note 30 2 2 3 2 6 2" xfId="22723"/>
    <cellStyle name="Note 30 2 2 3 2 7" xfId="18809"/>
    <cellStyle name="Note 30 2 2 3 2 8" xfId="30358"/>
    <cellStyle name="Note 30 2 2 3 2 9" xfId="35690"/>
    <cellStyle name="Note 30 2 2 3 3" xfId="3885"/>
    <cellStyle name="Note 30 2 2 3 3 10" xfId="14137"/>
    <cellStyle name="Note 30 2 2 3 3 2" xfId="10952"/>
    <cellStyle name="Note 30 2 2 3 3 2 2" xfId="27559"/>
    <cellStyle name="Note 30 2 2 3 3 2 3" xfId="32384"/>
    <cellStyle name="Note 30 2 2 3 3 2 4" xfId="37857"/>
    <cellStyle name="Note 30 2 2 3 3 2 5" xfId="15800"/>
    <cellStyle name="Note 30 2 2 3 3 3" xfId="12975"/>
    <cellStyle name="Note 30 2 2 3 3 3 2" xfId="29582"/>
    <cellStyle name="Note 30 2 2 3 3 3 3" xfId="34412"/>
    <cellStyle name="Note 30 2 2 3 3 3 4" xfId="39888"/>
    <cellStyle name="Note 30 2 2 3 3 3 5" xfId="17823"/>
    <cellStyle name="Note 30 2 2 3 3 4" xfId="9286"/>
    <cellStyle name="Note 30 2 2 3 3 4 2" xfId="41555"/>
    <cellStyle name="Note 30 2 2 3 3 4 3" xfId="25902"/>
    <cellStyle name="Note 30 2 2 3 3 5" xfId="8124"/>
    <cellStyle name="Note 30 2 2 3 3 5 2" xfId="40154"/>
    <cellStyle name="Note 30 2 2 3 3 5 3" xfId="24743"/>
    <cellStyle name="Note 30 2 2 3 3 6" xfId="6464"/>
    <cellStyle name="Note 30 2 2 3 3 6 2" xfId="23102"/>
    <cellStyle name="Note 30 2 2 3 3 7" xfId="20960"/>
    <cellStyle name="Note 30 2 2 3 3 8" xfId="30737"/>
    <cellStyle name="Note 30 2 2 3 3 9" xfId="36142"/>
    <cellStyle name="Note 30 2 2 3 4" xfId="2988"/>
    <cellStyle name="Note 30 2 2 3 4 2" xfId="12214"/>
    <cellStyle name="Note 30 2 2 3 4 2 2" xfId="28821"/>
    <cellStyle name="Note 30 2 2 3 4 2 3" xfId="33651"/>
    <cellStyle name="Note 30 2 2 3 4 2 4" xfId="39127"/>
    <cellStyle name="Note 30 2 2 3 4 2 5" xfId="17062"/>
    <cellStyle name="Note 30 2 2 3 4 3" xfId="9686"/>
    <cellStyle name="Note 30 2 2 3 4 3 2" xfId="42440"/>
    <cellStyle name="Note 30 2 2 3 4 3 3" xfId="26296"/>
    <cellStyle name="Note 30 2 2 3 4 4" xfId="7363"/>
    <cellStyle name="Note 30 2 2 3 4 4 2" xfId="41954"/>
    <cellStyle name="Note 30 2 2 3 4 4 3" xfId="23982"/>
    <cellStyle name="Note 30 2 2 3 4 5" xfId="5569"/>
    <cellStyle name="Note 30 2 2 3 4 5 2" xfId="22341"/>
    <cellStyle name="Note 30 2 2 3 4 6" xfId="20198"/>
    <cellStyle name="Note 30 2 2 3 4 7" xfId="31122"/>
    <cellStyle name="Note 30 2 2 3 4 8" xfId="36528"/>
    <cellStyle name="Note 30 2 2 3 4 9" xfId="14537"/>
    <cellStyle name="Note 30 2 2 3 5" xfId="2428"/>
    <cellStyle name="Note 30 2 2 3 5 2" xfId="11798"/>
    <cellStyle name="Note 30 2 2 3 5 2 2" xfId="28405"/>
    <cellStyle name="Note 30 2 2 3 5 2 3" xfId="33235"/>
    <cellStyle name="Note 30 2 2 3 5 2 4" xfId="38711"/>
    <cellStyle name="Note 30 2 2 3 5 2 5" xfId="16646"/>
    <cellStyle name="Note 30 2 2 3 5 3" xfId="10143"/>
    <cellStyle name="Note 30 2 2 3 5 3 2" xfId="42897"/>
    <cellStyle name="Note 30 2 2 3 5 3 3" xfId="26753"/>
    <cellStyle name="Note 30 2 2 3 5 4" xfId="5010"/>
    <cellStyle name="Note 30 2 2 3 5 4 2" xfId="21924"/>
    <cellStyle name="Note 30 2 2 3 5 5" xfId="19781"/>
    <cellStyle name="Note 30 2 2 3 5 6" xfId="31579"/>
    <cellStyle name="Note 30 2 2 3 5 7" xfId="36989"/>
    <cellStyle name="Note 30 2 2 3 5 8" xfId="14994"/>
    <cellStyle name="Note 30 2 2 3 6" xfId="1939"/>
    <cellStyle name="Note 30 2 2 3 6 2" xfId="11335"/>
    <cellStyle name="Note 30 2 2 3 6 2 2" xfId="27942"/>
    <cellStyle name="Note 30 2 2 3 6 3" xfId="19296"/>
    <cellStyle name="Note 30 2 2 3 6 4" xfId="32774"/>
    <cellStyle name="Note 30 2 2 3 6 5" xfId="38250"/>
    <cellStyle name="Note 30 2 2 3 6 6" xfId="16183"/>
    <cellStyle name="Note 30 2 2 3 7" xfId="8525"/>
    <cellStyle name="Note 30 2 2 3 7 2" xfId="39980"/>
    <cellStyle name="Note 30 2 2 3 7 3" xfId="25141"/>
    <cellStyle name="Note 30 2 2 3 8" xfId="6946"/>
    <cellStyle name="Note 30 2 2 3 8 2" xfId="35173"/>
    <cellStyle name="Note 30 2 2 3 8 3" xfId="23565"/>
    <cellStyle name="Note 30 2 2 3 9" xfId="4524"/>
    <cellStyle name="Note 30 2 2 3 9 2" xfId="21439"/>
    <cellStyle name="Note 30 2 2 4" xfId="2427"/>
    <cellStyle name="Note 30 2 2 4 2" xfId="11797"/>
    <cellStyle name="Note 30 2 2 4 2 2" xfId="28404"/>
    <cellStyle name="Note 30 2 2 4 2 3" xfId="33234"/>
    <cellStyle name="Note 30 2 2 4 2 4" xfId="38710"/>
    <cellStyle name="Note 30 2 2 4 2 5" xfId="16645"/>
    <cellStyle name="Note 30 2 2 4 3" xfId="10142"/>
    <cellStyle name="Note 30 2 2 4 3 2" xfId="42896"/>
    <cellStyle name="Note 30 2 2 4 3 3" xfId="26752"/>
    <cellStyle name="Note 30 2 2 4 4" xfId="5009"/>
    <cellStyle name="Note 30 2 2 4 4 2" xfId="21923"/>
    <cellStyle name="Note 30 2 2 4 5" xfId="19780"/>
    <cellStyle name="Note 30 2 2 4 6" xfId="31578"/>
    <cellStyle name="Note 30 2 2 4 7" xfId="36988"/>
    <cellStyle name="Note 30 2 2 4 8" xfId="14993"/>
    <cellStyle name="Note 30 2 2 5" xfId="6945"/>
    <cellStyle name="Note 30 2 2 5 2" xfId="39993"/>
    <cellStyle name="Note 30 2 2 5 3" xfId="23564"/>
    <cellStyle name="Note 30 2 3" xfId="848"/>
    <cellStyle name="Note 30 2 3 10" xfId="18316"/>
    <cellStyle name="Note 30 2 3 11" xfId="29977"/>
    <cellStyle name="Note 30 2 3 12" xfId="35064"/>
    <cellStyle name="Note 30 2 3 13" xfId="13377"/>
    <cellStyle name="Note 30 2 3 2" xfId="1447"/>
    <cellStyle name="Note 30 2 3 2 10" xfId="13759"/>
    <cellStyle name="Note 30 2 3 2 2" xfId="3374"/>
    <cellStyle name="Note 30 2 3 2 2 2" xfId="10573"/>
    <cellStyle name="Note 30 2 3 2 2 2 2" xfId="27181"/>
    <cellStyle name="Note 30 2 3 2 2 3" xfId="20581"/>
    <cellStyle name="Note 30 2 3 2 2 4" xfId="32006"/>
    <cellStyle name="Note 30 2 3 2 2 5" xfId="37479"/>
    <cellStyle name="Note 30 2 3 2 2 6" xfId="15422"/>
    <cellStyle name="Note 30 2 3 2 3" xfId="12597"/>
    <cellStyle name="Note 30 2 3 2 3 2" xfId="29204"/>
    <cellStyle name="Note 30 2 3 2 3 3" xfId="34034"/>
    <cellStyle name="Note 30 2 3 2 3 4" xfId="39510"/>
    <cellStyle name="Note 30 2 3 2 3 5" xfId="17445"/>
    <cellStyle name="Note 30 2 3 2 4" xfId="8908"/>
    <cellStyle name="Note 30 2 3 2 4 2" xfId="41570"/>
    <cellStyle name="Note 30 2 3 2 4 3" xfId="25524"/>
    <cellStyle name="Note 30 2 3 2 5" xfId="7746"/>
    <cellStyle name="Note 30 2 3 2 5 2" xfId="41066"/>
    <cellStyle name="Note 30 2 3 2 5 3" xfId="24365"/>
    <cellStyle name="Note 30 2 3 2 6" xfId="5953"/>
    <cellStyle name="Note 30 2 3 2 6 2" xfId="22724"/>
    <cellStyle name="Note 30 2 3 2 7" xfId="18810"/>
    <cellStyle name="Note 30 2 3 2 8" xfId="30359"/>
    <cellStyle name="Note 30 2 3 2 9" xfId="35691"/>
    <cellStyle name="Note 30 2 3 3" xfId="3886"/>
    <cellStyle name="Note 30 2 3 3 10" xfId="14138"/>
    <cellStyle name="Note 30 2 3 3 2" xfId="10953"/>
    <cellStyle name="Note 30 2 3 3 2 2" xfId="27560"/>
    <cellStyle name="Note 30 2 3 3 2 3" xfId="32385"/>
    <cellStyle name="Note 30 2 3 3 2 4" xfId="37858"/>
    <cellStyle name="Note 30 2 3 3 2 5" xfId="15801"/>
    <cellStyle name="Note 30 2 3 3 3" xfId="12976"/>
    <cellStyle name="Note 30 2 3 3 3 2" xfId="29583"/>
    <cellStyle name="Note 30 2 3 3 3 3" xfId="34413"/>
    <cellStyle name="Note 30 2 3 3 3 4" xfId="39889"/>
    <cellStyle name="Note 30 2 3 3 3 5" xfId="17824"/>
    <cellStyle name="Note 30 2 3 3 4" xfId="9287"/>
    <cellStyle name="Note 30 2 3 3 4 2" xfId="41795"/>
    <cellStyle name="Note 30 2 3 3 4 3" xfId="25903"/>
    <cellStyle name="Note 30 2 3 3 5" xfId="8125"/>
    <cellStyle name="Note 30 2 3 3 5 2" xfId="35289"/>
    <cellStyle name="Note 30 2 3 3 5 3" xfId="24744"/>
    <cellStyle name="Note 30 2 3 3 6" xfId="6465"/>
    <cellStyle name="Note 30 2 3 3 6 2" xfId="23103"/>
    <cellStyle name="Note 30 2 3 3 7" xfId="20961"/>
    <cellStyle name="Note 30 2 3 3 8" xfId="30738"/>
    <cellStyle name="Note 30 2 3 3 9" xfId="36143"/>
    <cellStyle name="Note 30 2 3 4" xfId="2989"/>
    <cellStyle name="Note 30 2 3 4 2" xfId="12215"/>
    <cellStyle name="Note 30 2 3 4 2 2" xfId="28822"/>
    <cellStyle name="Note 30 2 3 4 2 3" xfId="33652"/>
    <cellStyle name="Note 30 2 3 4 2 4" xfId="39128"/>
    <cellStyle name="Note 30 2 3 4 2 5" xfId="17063"/>
    <cellStyle name="Note 30 2 3 4 3" xfId="9687"/>
    <cellStyle name="Note 30 2 3 4 3 2" xfId="42441"/>
    <cellStyle name="Note 30 2 3 4 3 3" xfId="26297"/>
    <cellStyle name="Note 30 2 3 4 4" xfId="7364"/>
    <cellStyle name="Note 30 2 3 4 4 2" xfId="37127"/>
    <cellStyle name="Note 30 2 3 4 4 3" xfId="23983"/>
    <cellStyle name="Note 30 2 3 4 5" xfId="5570"/>
    <cellStyle name="Note 30 2 3 4 5 2" xfId="22342"/>
    <cellStyle name="Note 30 2 3 4 6" xfId="20199"/>
    <cellStyle name="Note 30 2 3 4 7" xfId="31123"/>
    <cellStyle name="Note 30 2 3 4 8" xfId="36529"/>
    <cellStyle name="Note 30 2 3 4 9" xfId="14538"/>
    <cellStyle name="Note 30 2 3 5" xfId="2429"/>
    <cellStyle name="Note 30 2 3 5 2" xfId="11799"/>
    <cellStyle name="Note 30 2 3 5 2 2" xfId="28406"/>
    <cellStyle name="Note 30 2 3 5 2 3" xfId="33236"/>
    <cellStyle name="Note 30 2 3 5 2 4" xfId="38712"/>
    <cellStyle name="Note 30 2 3 5 2 5" xfId="16647"/>
    <cellStyle name="Note 30 2 3 5 3" xfId="10144"/>
    <cellStyle name="Note 30 2 3 5 3 2" xfId="42898"/>
    <cellStyle name="Note 30 2 3 5 3 3" xfId="26754"/>
    <cellStyle name="Note 30 2 3 5 4" xfId="5011"/>
    <cellStyle name="Note 30 2 3 5 4 2" xfId="21925"/>
    <cellStyle name="Note 30 2 3 5 5" xfId="19782"/>
    <cellStyle name="Note 30 2 3 5 6" xfId="31580"/>
    <cellStyle name="Note 30 2 3 5 7" xfId="36990"/>
    <cellStyle name="Note 30 2 3 5 8" xfId="14995"/>
    <cellStyle name="Note 30 2 3 6" xfId="1940"/>
    <cellStyle name="Note 30 2 3 6 2" xfId="11336"/>
    <cellStyle name="Note 30 2 3 6 2 2" xfId="27943"/>
    <cellStyle name="Note 30 2 3 6 3" xfId="19297"/>
    <cellStyle name="Note 30 2 3 6 4" xfId="32775"/>
    <cellStyle name="Note 30 2 3 6 5" xfId="38251"/>
    <cellStyle name="Note 30 2 3 6 6" xfId="16184"/>
    <cellStyle name="Note 30 2 3 7" xfId="8526"/>
    <cellStyle name="Note 30 2 3 7 2" xfId="41680"/>
    <cellStyle name="Note 30 2 3 7 3" xfId="25142"/>
    <cellStyle name="Note 30 2 3 8" xfId="6947"/>
    <cellStyle name="Note 30 2 3 8 2" xfId="41831"/>
    <cellStyle name="Note 30 2 3 8 3" xfId="23566"/>
    <cellStyle name="Note 30 2 3 9" xfId="4525"/>
    <cellStyle name="Note 30 2 3 9 2" xfId="21440"/>
    <cellStyle name="Note 30 2 4" xfId="1445"/>
    <cellStyle name="Note 30 2 4 2" xfId="18808"/>
    <cellStyle name="Note 30 2 5" xfId="1938"/>
    <cellStyle name="Note 30 2 5 2" xfId="19295"/>
    <cellStyle name="Note 30 2 6" xfId="4523"/>
    <cellStyle name="Note 30 2 6 2" xfId="21438"/>
    <cellStyle name="Note 30 2 7" xfId="18314"/>
    <cellStyle name="Note 30 3" xfId="849"/>
    <cellStyle name="Note 30 3 2" xfId="850"/>
    <cellStyle name="Note 30 3 2 2" xfId="851"/>
    <cellStyle name="Note 30 3 2 3" xfId="852"/>
    <cellStyle name="Note 30 3 2 3 10" xfId="18318"/>
    <cellStyle name="Note 30 3 2 3 11" xfId="29978"/>
    <cellStyle name="Note 30 3 2 3 12" xfId="35067"/>
    <cellStyle name="Note 30 3 2 3 13" xfId="13378"/>
    <cellStyle name="Note 30 3 2 3 2" xfId="1449"/>
    <cellStyle name="Note 30 3 2 3 2 10" xfId="13760"/>
    <cellStyle name="Note 30 3 2 3 2 2" xfId="3375"/>
    <cellStyle name="Note 30 3 2 3 2 2 2" xfId="10574"/>
    <cellStyle name="Note 30 3 2 3 2 2 2 2" xfId="27182"/>
    <cellStyle name="Note 30 3 2 3 2 2 3" xfId="20582"/>
    <cellStyle name="Note 30 3 2 3 2 2 4" xfId="32007"/>
    <cellStyle name="Note 30 3 2 3 2 2 5" xfId="37480"/>
    <cellStyle name="Note 30 3 2 3 2 2 6" xfId="15423"/>
    <cellStyle name="Note 30 3 2 3 2 3" xfId="12598"/>
    <cellStyle name="Note 30 3 2 3 2 3 2" xfId="29205"/>
    <cellStyle name="Note 30 3 2 3 2 3 3" xfId="34035"/>
    <cellStyle name="Note 30 3 2 3 2 3 4" xfId="39511"/>
    <cellStyle name="Note 30 3 2 3 2 3 5" xfId="17446"/>
    <cellStyle name="Note 30 3 2 3 2 4" xfId="8909"/>
    <cellStyle name="Note 30 3 2 3 2 4 2" xfId="41626"/>
    <cellStyle name="Note 30 3 2 3 2 4 3" xfId="25525"/>
    <cellStyle name="Note 30 3 2 3 2 5" xfId="7747"/>
    <cellStyle name="Note 30 3 2 3 2 5 2" xfId="40089"/>
    <cellStyle name="Note 30 3 2 3 2 5 3" xfId="24366"/>
    <cellStyle name="Note 30 3 2 3 2 6" xfId="5954"/>
    <cellStyle name="Note 30 3 2 3 2 6 2" xfId="22725"/>
    <cellStyle name="Note 30 3 2 3 2 7" xfId="18812"/>
    <cellStyle name="Note 30 3 2 3 2 8" xfId="30360"/>
    <cellStyle name="Note 30 3 2 3 2 9" xfId="35692"/>
    <cellStyle name="Note 30 3 2 3 3" xfId="3887"/>
    <cellStyle name="Note 30 3 2 3 3 10" xfId="14139"/>
    <cellStyle name="Note 30 3 2 3 3 2" xfId="10954"/>
    <cellStyle name="Note 30 3 2 3 3 2 2" xfId="27561"/>
    <cellStyle name="Note 30 3 2 3 3 2 3" xfId="32386"/>
    <cellStyle name="Note 30 3 2 3 3 2 4" xfId="37859"/>
    <cellStyle name="Note 30 3 2 3 3 2 5" xfId="15802"/>
    <cellStyle name="Note 30 3 2 3 3 3" xfId="12977"/>
    <cellStyle name="Note 30 3 2 3 3 3 2" xfId="29584"/>
    <cellStyle name="Note 30 3 2 3 3 3 3" xfId="34414"/>
    <cellStyle name="Note 30 3 2 3 3 3 4" xfId="39890"/>
    <cellStyle name="Note 30 3 2 3 3 3 5" xfId="17825"/>
    <cellStyle name="Note 30 3 2 3 3 4" xfId="9288"/>
    <cellStyle name="Note 30 3 2 3 3 4 2" xfId="41472"/>
    <cellStyle name="Note 30 3 2 3 3 4 3" xfId="25904"/>
    <cellStyle name="Note 30 3 2 3 3 5" xfId="8126"/>
    <cellStyle name="Note 30 3 2 3 3 5 2" xfId="35885"/>
    <cellStyle name="Note 30 3 2 3 3 5 3" xfId="24745"/>
    <cellStyle name="Note 30 3 2 3 3 6" xfId="6466"/>
    <cellStyle name="Note 30 3 2 3 3 6 2" xfId="23104"/>
    <cellStyle name="Note 30 3 2 3 3 7" xfId="20962"/>
    <cellStyle name="Note 30 3 2 3 3 8" xfId="30739"/>
    <cellStyle name="Note 30 3 2 3 3 9" xfId="36144"/>
    <cellStyle name="Note 30 3 2 3 4" xfId="2990"/>
    <cellStyle name="Note 30 3 2 3 4 2" xfId="12216"/>
    <cellStyle name="Note 30 3 2 3 4 2 2" xfId="28823"/>
    <cellStyle name="Note 30 3 2 3 4 2 3" xfId="33653"/>
    <cellStyle name="Note 30 3 2 3 4 2 4" xfId="39129"/>
    <cellStyle name="Note 30 3 2 3 4 2 5" xfId="17064"/>
    <cellStyle name="Note 30 3 2 3 4 3" xfId="9688"/>
    <cellStyle name="Note 30 3 2 3 4 3 2" xfId="42442"/>
    <cellStyle name="Note 30 3 2 3 4 3 3" xfId="26298"/>
    <cellStyle name="Note 30 3 2 3 4 4" xfId="7365"/>
    <cellStyle name="Note 30 3 2 3 4 4 2" xfId="41420"/>
    <cellStyle name="Note 30 3 2 3 4 4 3" xfId="23984"/>
    <cellStyle name="Note 30 3 2 3 4 5" xfId="5571"/>
    <cellStyle name="Note 30 3 2 3 4 5 2" xfId="22343"/>
    <cellStyle name="Note 30 3 2 3 4 6" xfId="20200"/>
    <cellStyle name="Note 30 3 2 3 4 7" xfId="31124"/>
    <cellStyle name="Note 30 3 2 3 4 8" xfId="36530"/>
    <cellStyle name="Note 30 3 2 3 4 9" xfId="14539"/>
    <cellStyle name="Note 30 3 2 3 5" xfId="2431"/>
    <cellStyle name="Note 30 3 2 3 5 2" xfId="11801"/>
    <cellStyle name="Note 30 3 2 3 5 2 2" xfId="28408"/>
    <cellStyle name="Note 30 3 2 3 5 2 3" xfId="33238"/>
    <cellStyle name="Note 30 3 2 3 5 2 4" xfId="38714"/>
    <cellStyle name="Note 30 3 2 3 5 2 5" xfId="16649"/>
    <cellStyle name="Note 30 3 2 3 5 3" xfId="10146"/>
    <cellStyle name="Note 30 3 2 3 5 3 2" xfId="42900"/>
    <cellStyle name="Note 30 3 2 3 5 3 3" xfId="26756"/>
    <cellStyle name="Note 30 3 2 3 5 4" xfId="5013"/>
    <cellStyle name="Note 30 3 2 3 5 4 2" xfId="21927"/>
    <cellStyle name="Note 30 3 2 3 5 5" xfId="19784"/>
    <cellStyle name="Note 30 3 2 3 5 6" xfId="31582"/>
    <cellStyle name="Note 30 3 2 3 5 7" xfId="36992"/>
    <cellStyle name="Note 30 3 2 3 5 8" xfId="14997"/>
    <cellStyle name="Note 30 3 2 3 6" xfId="1942"/>
    <cellStyle name="Note 30 3 2 3 6 2" xfId="11337"/>
    <cellStyle name="Note 30 3 2 3 6 2 2" xfId="27944"/>
    <cellStyle name="Note 30 3 2 3 6 3" xfId="19299"/>
    <cellStyle name="Note 30 3 2 3 6 4" xfId="32776"/>
    <cellStyle name="Note 30 3 2 3 6 5" xfId="38252"/>
    <cellStyle name="Note 30 3 2 3 6 6" xfId="16185"/>
    <cellStyle name="Note 30 3 2 3 7" xfId="8527"/>
    <cellStyle name="Note 30 3 2 3 7 2" xfId="35142"/>
    <cellStyle name="Note 30 3 2 3 7 3" xfId="25143"/>
    <cellStyle name="Note 30 3 2 3 8" xfId="6949"/>
    <cellStyle name="Note 30 3 2 3 8 2" xfId="40031"/>
    <cellStyle name="Note 30 3 2 3 8 3" xfId="23568"/>
    <cellStyle name="Note 30 3 2 3 9" xfId="4527"/>
    <cellStyle name="Note 30 3 2 3 9 2" xfId="21442"/>
    <cellStyle name="Note 30 3 2 4" xfId="2430"/>
    <cellStyle name="Note 30 3 2 4 2" xfId="11800"/>
    <cellStyle name="Note 30 3 2 4 2 2" xfId="28407"/>
    <cellStyle name="Note 30 3 2 4 2 3" xfId="33237"/>
    <cellStyle name="Note 30 3 2 4 2 4" xfId="38713"/>
    <cellStyle name="Note 30 3 2 4 2 5" xfId="16648"/>
    <cellStyle name="Note 30 3 2 4 3" xfId="10145"/>
    <cellStyle name="Note 30 3 2 4 3 2" xfId="42899"/>
    <cellStyle name="Note 30 3 2 4 3 3" xfId="26755"/>
    <cellStyle name="Note 30 3 2 4 4" xfId="5012"/>
    <cellStyle name="Note 30 3 2 4 4 2" xfId="21926"/>
    <cellStyle name="Note 30 3 2 4 5" xfId="19783"/>
    <cellStyle name="Note 30 3 2 4 6" xfId="31581"/>
    <cellStyle name="Note 30 3 2 4 7" xfId="36991"/>
    <cellStyle name="Note 30 3 2 4 8" xfId="14996"/>
    <cellStyle name="Note 30 3 2 5" xfId="6948"/>
    <cellStyle name="Note 30 3 2 5 2" xfId="35256"/>
    <cellStyle name="Note 30 3 2 5 3" xfId="23567"/>
    <cellStyle name="Note 30 3 3" xfId="853"/>
    <cellStyle name="Note 30 3 3 10" xfId="18319"/>
    <cellStyle name="Note 30 3 3 11" xfId="29979"/>
    <cellStyle name="Note 30 3 3 12" xfId="35068"/>
    <cellStyle name="Note 30 3 3 13" xfId="13379"/>
    <cellStyle name="Note 30 3 3 2" xfId="1450"/>
    <cellStyle name="Note 30 3 3 2 10" xfId="13761"/>
    <cellStyle name="Note 30 3 3 2 2" xfId="3376"/>
    <cellStyle name="Note 30 3 3 2 2 2" xfId="10575"/>
    <cellStyle name="Note 30 3 3 2 2 2 2" xfId="27183"/>
    <cellStyle name="Note 30 3 3 2 2 3" xfId="20583"/>
    <cellStyle name="Note 30 3 3 2 2 4" xfId="32008"/>
    <cellStyle name="Note 30 3 3 2 2 5" xfId="37481"/>
    <cellStyle name="Note 30 3 3 2 2 6" xfId="15424"/>
    <cellStyle name="Note 30 3 3 2 3" xfId="12599"/>
    <cellStyle name="Note 30 3 3 2 3 2" xfId="29206"/>
    <cellStyle name="Note 30 3 3 2 3 3" xfId="34036"/>
    <cellStyle name="Note 30 3 3 2 3 4" xfId="39512"/>
    <cellStyle name="Note 30 3 3 2 3 5" xfId="17447"/>
    <cellStyle name="Note 30 3 3 2 4" xfId="8910"/>
    <cellStyle name="Note 30 3 3 2 4 2" xfId="40740"/>
    <cellStyle name="Note 30 3 3 2 4 3" xfId="25526"/>
    <cellStyle name="Note 30 3 3 2 5" xfId="7748"/>
    <cellStyle name="Note 30 3 3 2 5 2" xfId="34920"/>
    <cellStyle name="Note 30 3 3 2 5 3" xfId="24367"/>
    <cellStyle name="Note 30 3 3 2 6" xfId="5955"/>
    <cellStyle name="Note 30 3 3 2 6 2" xfId="22726"/>
    <cellStyle name="Note 30 3 3 2 7" xfId="18813"/>
    <cellStyle name="Note 30 3 3 2 8" xfId="30361"/>
    <cellStyle name="Note 30 3 3 2 9" xfId="35693"/>
    <cellStyle name="Note 30 3 3 3" xfId="3888"/>
    <cellStyle name="Note 30 3 3 3 10" xfId="14140"/>
    <cellStyle name="Note 30 3 3 3 2" xfId="10955"/>
    <cellStyle name="Note 30 3 3 3 2 2" xfId="27562"/>
    <cellStyle name="Note 30 3 3 3 2 3" xfId="32387"/>
    <cellStyle name="Note 30 3 3 3 2 4" xfId="37860"/>
    <cellStyle name="Note 30 3 3 3 2 5" xfId="15803"/>
    <cellStyle name="Note 30 3 3 3 3" xfId="12978"/>
    <cellStyle name="Note 30 3 3 3 3 2" xfId="29585"/>
    <cellStyle name="Note 30 3 3 3 3 3" xfId="34415"/>
    <cellStyle name="Note 30 3 3 3 3 4" xfId="39891"/>
    <cellStyle name="Note 30 3 3 3 3 5" xfId="17826"/>
    <cellStyle name="Note 30 3 3 3 4" xfId="9289"/>
    <cellStyle name="Note 30 3 3 3 4 2" xfId="40461"/>
    <cellStyle name="Note 30 3 3 3 4 3" xfId="25905"/>
    <cellStyle name="Note 30 3 3 3 5" xfId="8127"/>
    <cellStyle name="Note 30 3 3 3 5 2" xfId="41094"/>
    <cellStyle name="Note 30 3 3 3 5 3" xfId="24746"/>
    <cellStyle name="Note 30 3 3 3 6" xfId="6467"/>
    <cellStyle name="Note 30 3 3 3 6 2" xfId="23105"/>
    <cellStyle name="Note 30 3 3 3 7" xfId="20963"/>
    <cellStyle name="Note 30 3 3 3 8" xfId="30740"/>
    <cellStyle name="Note 30 3 3 3 9" xfId="36145"/>
    <cellStyle name="Note 30 3 3 4" xfId="2991"/>
    <cellStyle name="Note 30 3 3 4 2" xfId="12217"/>
    <cellStyle name="Note 30 3 3 4 2 2" xfId="28824"/>
    <cellStyle name="Note 30 3 3 4 2 3" xfId="33654"/>
    <cellStyle name="Note 30 3 3 4 2 4" xfId="39130"/>
    <cellStyle name="Note 30 3 3 4 2 5" xfId="17065"/>
    <cellStyle name="Note 30 3 3 4 3" xfId="9689"/>
    <cellStyle name="Note 30 3 3 4 3 2" xfId="42443"/>
    <cellStyle name="Note 30 3 3 4 3 3" xfId="26299"/>
    <cellStyle name="Note 30 3 3 4 4" xfId="7366"/>
    <cellStyle name="Note 30 3 3 4 4 2" xfId="40747"/>
    <cellStyle name="Note 30 3 3 4 4 3" xfId="23985"/>
    <cellStyle name="Note 30 3 3 4 5" xfId="5572"/>
    <cellStyle name="Note 30 3 3 4 5 2" xfId="22344"/>
    <cellStyle name="Note 30 3 3 4 6" xfId="20201"/>
    <cellStyle name="Note 30 3 3 4 7" xfId="31125"/>
    <cellStyle name="Note 30 3 3 4 8" xfId="36531"/>
    <cellStyle name="Note 30 3 3 4 9" xfId="14540"/>
    <cellStyle name="Note 30 3 3 5" xfId="2432"/>
    <cellStyle name="Note 30 3 3 5 2" xfId="11802"/>
    <cellStyle name="Note 30 3 3 5 2 2" xfId="28409"/>
    <cellStyle name="Note 30 3 3 5 2 3" xfId="33239"/>
    <cellStyle name="Note 30 3 3 5 2 4" xfId="38715"/>
    <cellStyle name="Note 30 3 3 5 2 5" xfId="16650"/>
    <cellStyle name="Note 30 3 3 5 3" xfId="10147"/>
    <cellStyle name="Note 30 3 3 5 3 2" xfId="42901"/>
    <cellStyle name="Note 30 3 3 5 3 3" xfId="26757"/>
    <cellStyle name="Note 30 3 3 5 4" xfId="5014"/>
    <cellStyle name="Note 30 3 3 5 4 2" xfId="21928"/>
    <cellStyle name="Note 30 3 3 5 5" xfId="19785"/>
    <cellStyle name="Note 30 3 3 5 6" xfId="31583"/>
    <cellStyle name="Note 30 3 3 5 7" xfId="36993"/>
    <cellStyle name="Note 30 3 3 5 8" xfId="14998"/>
    <cellStyle name="Note 30 3 3 6" xfId="1943"/>
    <cellStyle name="Note 30 3 3 6 2" xfId="11338"/>
    <cellStyle name="Note 30 3 3 6 2 2" xfId="27945"/>
    <cellStyle name="Note 30 3 3 6 3" xfId="19300"/>
    <cellStyle name="Note 30 3 3 6 4" xfId="32777"/>
    <cellStyle name="Note 30 3 3 6 5" xfId="38253"/>
    <cellStyle name="Note 30 3 3 6 6" xfId="16186"/>
    <cellStyle name="Note 30 3 3 7" xfId="8528"/>
    <cellStyle name="Note 30 3 3 7 2" xfId="34546"/>
    <cellStyle name="Note 30 3 3 7 3" xfId="25144"/>
    <cellStyle name="Note 30 3 3 8" xfId="6950"/>
    <cellStyle name="Note 30 3 3 8 2" xfId="40999"/>
    <cellStyle name="Note 30 3 3 8 3" xfId="23569"/>
    <cellStyle name="Note 30 3 3 9" xfId="4528"/>
    <cellStyle name="Note 30 3 3 9 2" xfId="21443"/>
    <cellStyle name="Note 30 3 4" xfId="1448"/>
    <cellStyle name="Note 30 3 4 2" xfId="18811"/>
    <cellStyle name="Note 30 3 5" xfId="1941"/>
    <cellStyle name="Note 30 3 5 2" xfId="19298"/>
    <cellStyle name="Note 30 3 6" xfId="4526"/>
    <cellStyle name="Note 30 3 6 2" xfId="21441"/>
    <cellStyle name="Note 30 3 7" xfId="18317"/>
    <cellStyle name="Note 30 4" xfId="854"/>
    <cellStyle name="Note 30 4 2" xfId="855"/>
    <cellStyle name="Note 30 4 3" xfId="856"/>
    <cellStyle name="Note 30 4 3 10" xfId="18320"/>
    <cellStyle name="Note 30 4 3 11" xfId="29980"/>
    <cellStyle name="Note 30 4 3 12" xfId="35069"/>
    <cellStyle name="Note 30 4 3 13" xfId="13380"/>
    <cellStyle name="Note 30 4 3 2" xfId="1451"/>
    <cellStyle name="Note 30 4 3 2 10" xfId="13762"/>
    <cellStyle name="Note 30 4 3 2 2" xfId="3377"/>
    <cellStyle name="Note 30 4 3 2 2 2" xfId="10576"/>
    <cellStyle name="Note 30 4 3 2 2 2 2" xfId="27184"/>
    <cellStyle name="Note 30 4 3 2 2 3" xfId="20584"/>
    <cellStyle name="Note 30 4 3 2 2 4" xfId="32009"/>
    <cellStyle name="Note 30 4 3 2 2 5" xfId="37482"/>
    <cellStyle name="Note 30 4 3 2 2 6" xfId="15425"/>
    <cellStyle name="Note 30 4 3 2 3" xfId="12600"/>
    <cellStyle name="Note 30 4 3 2 3 2" xfId="29207"/>
    <cellStyle name="Note 30 4 3 2 3 3" xfId="34037"/>
    <cellStyle name="Note 30 4 3 2 3 4" xfId="39513"/>
    <cellStyle name="Note 30 4 3 2 3 5" xfId="17448"/>
    <cellStyle name="Note 30 4 3 2 4" xfId="8911"/>
    <cellStyle name="Note 30 4 3 2 4 2" xfId="35887"/>
    <cellStyle name="Note 30 4 3 2 4 3" xfId="25527"/>
    <cellStyle name="Note 30 4 3 2 5" xfId="7749"/>
    <cellStyle name="Note 30 4 3 2 5 2" xfId="40316"/>
    <cellStyle name="Note 30 4 3 2 5 3" xfId="24368"/>
    <cellStyle name="Note 30 4 3 2 6" xfId="5956"/>
    <cellStyle name="Note 30 4 3 2 6 2" xfId="22727"/>
    <cellStyle name="Note 30 4 3 2 7" xfId="18814"/>
    <cellStyle name="Note 30 4 3 2 8" xfId="30362"/>
    <cellStyle name="Note 30 4 3 2 9" xfId="35694"/>
    <cellStyle name="Note 30 4 3 3" xfId="3889"/>
    <cellStyle name="Note 30 4 3 3 10" xfId="14141"/>
    <cellStyle name="Note 30 4 3 3 2" xfId="10956"/>
    <cellStyle name="Note 30 4 3 3 2 2" xfId="27563"/>
    <cellStyle name="Note 30 4 3 3 2 3" xfId="32388"/>
    <cellStyle name="Note 30 4 3 3 2 4" xfId="37861"/>
    <cellStyle name="Note 30 4 3 3 2 5" xfId="15804"/>
    <cellStyle name="Note 30 4 3 3 3" xfId="12979"/>
    <cellStyle name="Note 30 4 3 3 3 2" xfId="29586"/>
    <cellStyle name="Note 30 4 3 3 3 3" xfId="34416"/>
    <cellStyle name="Note 30 4 3 3 3 4" xfId="39892"/>
    <cellStyle name="Note 30 4 3 3 3 5" xfId="17827"/>
    <cellStyle name="Note 30 4 3 3 4" xfId="9290"/>
    <cellStyle name="Note 30 4 3 3 4 2" xfId="40996"/>
    <cellStyle name="Note 30 4 3 3 4 3" xfId="25906"/>
    <cellStyle name="Note 30 4 3 3 5" xfId="8128"/>
    <cellStyle name="Note 30 4 3 3 5 2" xfId="41123"/>
    <cellStyle name="Note 30 4 3 3 5 3" xfId="24747"/>
    <cellStyle name="Note 30 4 3 3 6" xfId="6468"/>
    <cellStyle name="Note 30 4 3 3 6 2" xfId="23106"/>
    <cellStyle name="Note 30 4 3 3 7" xfId="20964"/>
    <cellStyle name="Note 30 4 3 3 8" xfId="30741"/>
    <cellStyle name="Note 30 4 3 3 9" xfId="36146"/>
    <cellStyle name="Note 30 4 3 4" xfId="2992"/>
    <cellStyle name="Note 30 4 3 4 2" xfId="12218"/>
    <cellStyle name="Note 30 4 3 4 2 2" xfId="28825"/>
    <cellStyle name="Note 30 4 3 4 2 3" xfId="33655"/>
    <cellStyle name="Note 30 4 3 4 2 4" xfId="39131"/>
    <cellStyle name="Note 30 4 3 4 2 5" xfId="17066"/>
    <cellStyle name="Note 30 4 3 4 3" xfId="9690"/>
    <cellStyle name="Note 30 4 3 4 3 2" xfId="42444"/>
    <cellStyle name="Note 30 4 3 4 3 3" xfId="26300"/>
    <cellStyle name="Note 30 4 3 4 4" xfId="7367"/>
    <cellStyle name="Note 30 4 3 4 4 2" xfId="41581"/>
    <cellStyle name="Note 30 4 3 4 4 3" xfId="23986"/>
    <cellStyle name="Note 30 4 3 4 5" xfId="5573"/>
    <cellStyle name="Note 30 4 3 4 5 2" xfId="22345"/>
    <cellStyle name="Note 30 4 3 4 6" xfId="20202"/>
    <cellStyle name="Note 30 4 3 4 7" xfId="31126"/>
    <cellStyle name="Note 30 4 3 4 8" xfId="36532"/>
    <cellStyle name="Note 30 4 3 4 9" xfId="14541"/>
    <cellStyle name="Note 30 4 3 5" xfId="2434"/>
    <cellStyle name="Note 30 4 3 5 2" xfId="11804"/>
    <cellStyle name="Note 30 4 3 5 2 2" xfId="28411"/>
    <cellStyle name="Note 30 4 3 5 2 3" xfId="33241"/>
    <cellStyle name="Note 30 4 3 5 2 4" xfId="38717"/>
    <cellStyle name="Note 30 4 3 5 2 5" xfId="16652"/>
    <cellStyle name="Note 30 4 3 5 3" xfId="10149"/>
    <cellStyle name="Note 30 4 3 5 3 2" xfId="42903"/>
    <cellStyle name="Note 30 4 3 5 3 3" xfId="26759"/>
    <cellStyle name="Note 30 4 3 5 4" xfId="5016"/>
    <cellStyle name="Note 30 4 3 5 4 2" xfId="21930"/>
    <cellStyle name="Note 30 4 3 5 5" xfId="19787"/>
    <cellStyle name="Note 30 4 3 5 6" xfId="31585"/>
    <cellStyle name="Note 30 4 3 5 7" xfId="36995"/>
    <cellStyle name="Note 30 4 3 5 8" xfId="15000"/>
    <cellStyle name="Note 30 4 3 6" xfId="1944"/>
    <cellStyle name="Note 30 4 3 6 2" xfId="11339"/>
    <cellStyle name="Note 30 4 3 6 2 2" xfId="27946"/>
    <cellStyle name="Note 30 4 3 6 3" xfId="19301"/>
    <cellStyle name="Note 30 4 3 6 4" xfId="32778"/>
    <cellStyle name="Note 30 4 3 6 5" xfId="38254"/>
    <cellStyle name="Note 30 4 3 6 6" xfId="16187"/>
    <cellStyle name="Note 30 4 3 7" xfId="8529"/>
    <cellStyle name="Note 30 4 3 7 2" xfId="35318"/>
    <cellStyle name="Note 30 4 3 7 3" xfId="25145"/>
    <cellStyle name="Note 30 4 3 8" xfId="6952"/>
    <cellStyle name="Note 30 4 3 8 2" xfId="40176"/>
    <cellStyle name="Note 30 4 3 8 3" xfId="23571"/>
    <cellStyle name="Note 30 4 3 9" xfId="4529"/>
    <cellStyle name="Note 30 4 3 9 2" xfId="21444"/>
    <cellStyle name="Note 30 4 4" xfId="2433"/>
    <cellStyle name="Note 30 4 4 2" xfId="11803"/>
    <cellStyle name="Note 30 4 4 2 2" xfId="28410"/>
    <cellStyle name="Note 30 4 4 2 3" xfId="33240"/>
    <cellStyle name="Note 30 4 4 2 4" xfId="38716"/>
    <cellStyle name="Note 30 4 4 2 5" xfId="16651"/>
    <cellStyle name="Note 30 4 4 3" xfId="10148"/>
    <cellStyle name="Note 30 4 4 3 2" xfId="42902"/>
    <cellStyle name="Note 30 4 4 3 3" xfId="26758"/>
    <cellStyle name="Note 30 4 4 4" xfId="5015"/>
    <cellStyle name="Note 30 4 4 4 2" xfId="21929"/>
    <cellStyle name="Note 30 4 4 5" xfId="19786"/>
    <cellStyle name="Note 30 4 4 6" xfId="31584"/>
    <cellStyle name="Note 30 4 4 7" xfId="36994"/>
    <cellStyle name="Note 30 4 4 8" xfId="14999"/>
    <cellStyle name="Note 30 4 5" xfId="6951"/>
    <cellStyle name="Note 30 4 5 2" xfId="41658"/>
    <cellStyle name="Note 30 4 5 3" xfId="23570"/>
    <cellStyle name="Note 30 5" xfId="857"/>
    <cellStyle name="Note 30 5 10" xfId="18321"/>
    <cellStyle name="Note 30 5 11" xfId="29981"/>
    <cellStyle name="Note 30 5 12" xfId="35070"/>
    <cellStyle name="Note 30 5 13" xfId="13381"/>
    <cellStyle name="Note 30 5 2" xfId="1452"/>
    <cellStyle name="Note 30 5 2 10" xfId="13763"/>
    <cellStyle name="Note 30 5 2 2" xfId="3378"/>
    <cellStyle name="Note 30 5 2 2 2" xfId="10577"/>
    <cellStyle name="Note 30 5 2 2 2 2" xfId="27185"/>
    <cellStyle name="Note 30 5 2 2 3" xfId="20585"/>
    <cellStyle name="Note 30 5 2 2 4" xfId="32010"/>
    <cellStyle name="Note 30 5 2 2 5" xfId="37483"/>
    <cellStyle name="Note 30 5 2 2 6" xfId="15426"/>
    <cellStyle name="Note 30 5 2 3" xfId="12601"/>
    <cellStyle name="Note 30 5 2 3 2" xfId="29208"/>
    <cellStyle name="Note 30 5 2 3 3" xfId="34038"/>
    <cellStyle name="Note 30 5 2 3 4" xfId="39514"/>
    <cellStyle name="Note 30 5 2 3 5" xfId="17449"/>
    <cellStyle name="Note 30 5 2 4" xfId="8912"/>
    <cellStyle name="Note 30 5 2 4 2" xfId="40374"/>
    <cellStyle name="Note 30 5 2 4 3" xfId="25528"/>
    <cellStyle name="Note 30 5 2 5" xfId="7750"/>
    <cellStyle name="Note 30 5 2 5 2" xfId="40493"/>
    <cellStyle name="Note 30 5 2 5 3" xfId="24369"/>
    <cellStyle name="Note 30 5 2 6" xfId="5957"/>
    <cellStyle name="Note 30 5 2 6 2" xfId="22728"/>
    <cellStyle name="Note 30 5 2 7" xfId="18815"/>
    <cellStyle name="Note 30 5 2 8" xfId="30363"/>
    <cellStyle name="Note 30 5 2 9" xfId="35695"/>
    <cellStyle name="Note 30 5 3" xfId="3890"/>
    <cellStyle name="Note 30 5 3 10" xfId="14142"/>
    <cellStyle name="Note 30 5 3 2" xfId="10957"/>
    <cellStyle name="Note 30 5 3 2 2" xfId="27564"/>
    <cellStyle name="Note 30 5 3 2 3" xfId="32389"/>
    <cellStyle name="Note 30 5 3 2 4" xfId="37862"/>
    <cellStyle name="Note 30 5 3 2 5" xfId="15805"/>
    <cellStyle name="Note 30 5 3 3" xfId="12980"/>
    <cellStyle name="Note 30 5 3 3 2" xfId="29587"/>
    <cellStyle name="Note 30 5 3 3 3" xfId="34417"/>
    <cellStyle name="Note 30 5 3 3 4" xfId="39893"/>
    <cellStyle name="Note 30 5 3 3 5" xfId="17828"/>
    <cellStyle name="Note 30 5 3 4" xfId="9291"/>
    <cellStyle name="Note 30 5 3 4 2" xfId="41828"/>
    <cellStyle name="Note 30 5 3 4 3" xfId="25907"/>
    <cellStyle name="Note 30 5 3 5" xfId="8129"/>
    <cellStyle name="Note 30 5 3 5 2" xfId="34943"/>
    <cellStyle name="Note 30 5 3 5 3" xfId="24748"/>
    <cellStyle name="Note 30 5 3 6" xfId="6469"/>
    <cellStyle name="Note 30 5 3 6 2" xfId="23107"/>
    <cellStyle name="Note 30 5 3 7" xfId="20965"/>
    <cellStyle name="Note 30 5 3 8" xfId="30742"/>
    <cellStyle name="Note 30 5 3 9" xfId="36147"/>
    <cellStyle name="Note 30 5 4" xfId="2993"/>
    <cellStyle name="Note 30 5 4 2" xfId="12219"/>
    <cellStyle name="Note 30 5 4 2 2" xfId="28826"/>
    <cellStyle name="Note 30 5 4 2 3" xfId="33656"/>
    <cellStyle name="Note 30 5 4 2 4" xfId="39132"/>
    <cellStyle name="Note 30 5 4 2 5" xfId="17067"/>
    <cellStyle name="Note 30 5 4 3" xfId="9691"/>
    <cellStyle name="Note 30 5 4 3 2" xfId="42445"/>
    <cellStyle name="Note 30 5 4 3 3" xfId="26301"/>
    <cellStyle name="Note 30 5 4 4" xfId="7368"/>
    <cellStyle name="Note 30 5 4 4 2" xfId="40818"/>
    <cellStyle name="Note 30 5 4 4 3" xfId="23987"/>
    <cellStyle name="Note 30 5 4 5" xfId="5574"/>
    <cellStyle name="Note 30 5 4 5 2" xfId="22346"/>
    <cellStyle name="Note 30 5 4 6" xfId="20203"/>
    <cellStyle name="Note 30 5 4 7" xfId="31127"/>
    <cellStyle name="Note 30 5 4 8" xfId="36533"/>
    <cellStyle name="Note 30 5 4 9" xfId="14542"/>
    <cellStyle name="Note 30 5 5" xfId="2435"/>
    <cellStyle name="Note 30 5 5 2" xfId="11805"/>
    <cellStyle name="Note 30 5 5 2 2" xfId="28412"/>
    <cellStyle name="Note 30 5 5 2 3" xfId="33242"/>
    <cellStyle name="Note 30 5 5 2 4" xfId="38718"/>
    <cellStyle name="Note 30 5 5 2 5" xfId="16653"/>
    <cellStyle name="Note 30 5 5 3" xfId="10150"/>
    <cellStyle name="Note 30 5 5 3 2" xfId="42904"/>
    <cellStyle name="Note 30 5 5 3 3" xfId="26760"/>
    <cellStyle name="Note 30 5 5 4" xfId="5017"/>
    <cellStyle name="Note 30 5 5 4 2" xfId="21931"/>
    <cellStyle name="Note 30 5 5 5" xfId="19788"/>
    <cellStyle name="Note 30 5 5 6" xfId="31586"/>
    <cellStyle name="Note 30 5 5 7" xfId="36996"/>
    <cellStyle name="Note 30 5 5 8" xfId="15001"/>
    <cellStyle name="Note 30 5 6" xfId="1945"/>
    <cellStyle name="Note 30 5 6 2" xfId="11340"/>
    <cellStyle name="Note 30 5 6 2 2" xfId="27947"/>
    <cellStyle name="Note 30 5 6 3" xfId="19302"/>
    <cellStyle name="Note 30 5 6 4" xfId="32779"/>
    <cellStyle name="Note 30 5 6 5" xfId="38255"/>
    <cellStyle name="Note 30 5 6 6" xfId="16188"/>
    <cellStyle name="Note 30 5 7" xfId="8530"/>
    <cellStyle name="Note 30 5 7 2" xfId="41363"/>
    <cellStyle name="Note 30 5 7 3" xfId="25146"/>
    <cellStyle name="Note 30 5 8" xfId="6953"/>
    <cellStyle name="Note 30 5 8 2" xfId="34858"/>
    <cellStyle name="Note 30 5 8 3" xfId="23572"/>
    <cellStyle name="Note 30 5 9" xfId="4530"/>
    <cellStyle name="Note 30 5 9 2" xfId="21445"/>
    <cellStyle name="Note 30 6" xfId="1444"/>
    <cellStyle name="Note 30 6 2" xfId="18807"/>
    <cellStyle name="Note 30 7" xfId="1937"/>
    <cellStyle name="Note 30 7 2" xfId="19294"/>
    <cellStyle name="Note 30 8" xfId="4522"/>
    <cellStyle name="Note 30 8 2" xfId="21437"/>
    <cellStyle name="Note 30 9" xfId="18313"/>
    <cellStyle name="Note 31" xfId="858"/>
    <cellStyle name="Note 31 2" xfId="859"/>
    <cellStyle name="Note 31 2 2" xfId="860"/>
    <cellStyle name="Note 31 2 2 2" xfId="861"/>
    <cellStyle name="Note 31 2 2 3" xfId="862"/>
    <cellStyle name="Note 31 2 2 3 10" xfId="18324"/>
    <cellStyle name="Note 31 2 2 3 11" xfId="29982"/>
    <cellStyle name="Note 31 2 2 3 12" xfId="35071"/>
    <cellStyle name="Note 31 2 2 3 13" xfId="13382"/>
    <cellStyle name="Note 31 2 2 3 2" xfId="1455"/>
    <cellStyle name="Note 31 2 2 3 2 10" xfId="13764"/>
    <cellStyle name="Note 31 2 2 3 2 2" xfId="3379"/>
    <cellStyle name="Note 31 2 2 3 2 2 2" xfId="10578"/>
    <cellStyle name="Note 31 2 2 3 2 2 2 2" xfId="27186"/>
    <cellStyle name="Note 31 2 2 3 2 2 3" xfId="20586"/>
    <cellStyle name="Note 31 2 2 3 2 2 4" xfId="32011"/>
    <cellStyle name="Note 31 2 2 3 2 2 5" xfId="37484"/>
    <cellStyle name="Note 31 2 2 3 2 2 6" xfId="15427"/>
    <cellStyle name="Note 31 2 2 3 2 3" xfId="12602"/>
    <cellStyle name="Note 31 2 2 3 2 3 2" xfId="29209"/>
    <cellStyle name="Note 31 2 2 3 2 3 3" xfId="34039"/>
    <cellStyle name="Note 31 2 2 3 2 3 4" xfId="39515"/>
    <cellStyle name="Note 31 2 2 3 2 3 5" xfId="17450"/>
    <cellStyle name="Note 31 2 2 3 2 4" xfId="8913"/>
    <cellStyle name="Note 31 2 2 3 2 4 2" xfId="37129"/>
    <cellStyle name="Note 31 2 2 3 2 4 3" xfId="25529"/>
    <cellStyle name="Note 31 2 2 3 2 5" xfId="7751"/>
    <cellStyle name="Note 31 2 2 3 2 5 2" xfId="40411"/>
    <cellStyle name="Note 31 2 2 3 2 5 3" xfId="24370"/>
    <cellStyle name="Note 31 2 2 3 2 6" xfId="5958"/>
    <cellStyle name="Note 31 2 2 3 2 6 2" xfId="22729"/>
    <cellStyle name="Note 31 2 2 3 2 7" xfId="18818"/>
    <cellStyle name="Note 31 2 2 3 2 8" xfId="30364"/>
    <cellStyle name="Note 31 2 2 3 2 9" xfId="35696"/>
    <cellStyle name="Note 31 2 2 3 3" xfId="3891"/>
    <cellStyle name="Note 31 2 2 3 3 10" xfId="14143"/>
    <cellStyle name="Note 31 2 2 3 3 2" xfId="10958"/>
    <cellStyle name="Note 31 2 2 3 3 2 2" xfId="27565"/>
    <cellStyle name="Note 31 2 2 3 3 2 3" xfId="32390"/>
    <cellStyle name="Note 31 2 2 3 3 2 4" xfId="37863"/>
    <cellStyle name="Note 31 2 2 3 3 2 5" xfId="15806"/>
    <cellStyle name="Note 31 2 2 3 3 3" xfId="12981"/>
    <cellStyle name="Note 31 2 2 3 3 3 2" xfId="29588"/>
    <cellStyle name="Note 31 2 2 3 3 3 3" xfId="34418"/>
    <cellStyle name="Note 31 2 2 3 3 3 4" xfId="39894"/>
    <cellStyle name="Note 31 2 2 3 3 3 5" xfId="17829"/>
    <cellStyle name="Note 31 2 2 3 3 4" xfId="9292"/>
    <cellStyle name="Note 31 2 2 3 3 4 2" xfId="41402"/>
    <cellStyle name="Note 31 2 2 3 3 4 3" xfId="25908"/>
    <cellStyle name="Note 31 2 2 3 3 5" xfId="8130"/>
    <cellStyle name="Note 31 2 2 3 3 5 2" xfId="35311"/>
    <cellStyle name="Note 31 2 2 3 3 5 3" xfId="24749"/>
    <cellStyle name="Note 31 2 2 3 3 6" xfId="6470"/>
    <cellStyle name="Note 31 2 2 3 3 6 2" xfId="23108"/>
    <cellStyle name="Note 31 2 2 3 3 7" xfId="20966"/>
    <cellStyle name="Note 31 2 2 3 3 8" xfId="30743"/>
    <cellStyle name="Note 31 2 2 3 3 9" xfId="36148"/>
    <cellStyle name="Note 31 2 2 3 4" xfId="2994"/>
    <cellStyle name="Note 31 2 2 3 4 2" xfId="12220"/>
    <cellStyle name="Note 31 2 2 3 4 2 2" xfId="28827"/>
    <cellStyle name="Note 31 2 2 3 4 2 3" xfId="33657"/>
    <cellStyle name="Note 31 2 2 3 4 2 4" xfId="39133"/>
    <cellStyle name="Note 31 2 2 3 4 2 5" xfId="17068"/>
    <cellStyle name="Note 31 2 2 3 4 3" xfId="9692"/>
    <cellStyle name="Note 31 2 2 3 4 3 2" xfId="42446"/>
    <cellStyle name="Note 31 2 2 3 4 3 3" xfId="26302"/>
    <cellStyle name="Note 31 2 2 3 4 4" xfId="7369"/>
    <cellStyle name="Note 31 2 2 3 4 4 2" xfId="41436"/>
    <cellStyle name="Note 31 2 2 3 4 4 3" xfId="23988"/>
    <cellStyle name="Note 31 2 2 3 4 5" xfId="5575"/>
    <cellStyle name="Note 31 2 2 3 4 5 2" xfId="22347"/>
    <cellStyle name="Note 31 2 2 3 4 6" xfId="20204"/>
    <cellStyle name="Note 31 2 2 3 4 7" xfId="31128"/>
    <cellStyle name="Note 31 2 2 3 4 8" xfId="36534"/>
    <cellStyle name="Note 31 2 2 3 4 9" xfId="14543"/>
    <cellStyle name="Note 31 2 2 3 5" xfId="2437"/>
    <cellStyle name="Note 31 2 2 3 5 2" xfId="11807"/>
    <cellStyle name="Note 31 2 2 3 5 2 2" xfId="28414"/>
    <cellStyle name="Note 31 2 2 3 5 2 3" xfId="33244"/>
    <cellStyle name="Note 31 2 2 3 5 2 4" xfId="38720"/>
    <cellStyle name="Note 31 2 2 3 5 2 5" xfId="16655"/>
    <cellStyle name="Note 31 2 2 3 5 3" xfId="10152"/>
    <cellStyle name="Note 31 2 2 3 5 3 2" xfId="42906"/>
    <cellStyle name="Note 31 2 2 3 5 3 3" xfId="26762"/>
    <cellStyle name="Note 31 2 2 3 5 4" xfId="5019"/>
    <cellStyle name="Note 31 2 2 3 5 4 2" xfId="21933"/>
    <cellStyle name="Note 31 2 2 3 5 5" xfId="19790"/>
    <cellStyle name="Note 31 2 2 3 5 6" xfId="31588"/>
    <cellStyle name="Note 31 2 2 3 5 7" xfId="36998"/>
    <cellStyle name="Note 31 2 2 3 5 8" xfId="15003"/>
    <cellStyle name="Note 31 2 2 3 6" xfId="1948"/>
    <cellStyle name="Note 31 2 2 3 6 2" xfId="11341"/>
    <cellStyle name="Note 31 2 2 3 6 2 2" xfId="27948"/>
    <cellStyle name="Note 31 2 2 3 6 3" xfId="19305"/>
    <cellStyle name="Note 31 2 2 3 6 4" xfId="32780"/>
    <cellStyle name="Note 31 2 2 3 6 5" xfId="38256"/>
    <cellStyle name="Note 31 2 2 3 6 6" xfId="16189"/>
    <cellStyle name="Note 31 2 2 3 7" xfId="8531"/>
    <cellStyle name="Note 31 2 2 3 7 2" xfId="40010"/>
    <cellStyle name="Note 31 2 2 3 7 3" xfId="25147"/>
    <cellStyle name="Note 31 2 2 3 8" xfId="6955"/>
    <cellStyle name="Note 31 2 2 3 8 2" xfId="40700"/>
    <cellStyle name="Note 31 2 2 3 8 3" xfId="23574"/>
    <cellStyle name="Note 31 2 2 3 9" xfId="4533"/>
    <cellStyle name="Note 31 2 2 3 9 2" xfId="21448"/>
    <cellStyle name="Note 31 2 2 4" xfId="2436"/>
    <cellStyle name="Note 31 2 2 4 2" xfId="11806"/>
    <cellStyle name="Note 31 2 2 4 2 2" xfId="28413"/>
    <cellStyle name="Note 31 2 2 4 2 3" xfId="33243"/>
    <cellStyle name="Note 31 2 2 4 2 4" xfId="38719"/>
    <cellStyle name="Note 31 2 2 4 2 5" xfId="16654"/>
    <cellStyle name="Note 31 2 2 4 3" xfId="10151"/>
    <cellStyle name="Note 31 2 2 4 3 2" xfId="42905"/>
    <cellStyle name="Note 31 2 2 4 3 3" xfId="26761"/>
    <cellStyle name="Note 31 2 2 4 4" xfId="5018"/>
    <cellStyle name="Note 31 2 2 4 4 2" xfId="21932"/>
    <cellStyle name="Note 31 2 2 4 5" xfId="19789"/>
    <cellStyle name="Note 31 2 2 4 6" xfId="31587"/>
    <cellStyle name="Note 31 2 2 4 7" xfId="36997"/>
    <cellStyle name="Note 31 2 2 4 8" xfId="15002"/>
    <cellStyle name="Note 31 2 2 5" xfId="6954"/>
    <cellStyle name="Note 31 2 2 5 2" xfId="35817"/>
    <cellStyle name="Note 31 2 2 5 3" xfId="23573"/>
    <cellStyle name="Note 31 2 3" xfId="863"/>
    <cellStyle name="Note 31 2 3 10" xfId="18325"/>
    <cellStyle name="Note 31 2 3 11" xfId="29983"/>
    <cellStyle name="Note 31 2 3 12" xfId="35072"/>
    <cellStyle name="Note 31 2 3 13" xfId="13383"/>
    <cellStyle name="Note 31 2 3 2" xfId="1456"/>
    <cellStyle name="Note 31 2 3 2 10" xfId="13765"/>
    <cellStyle name="Note 31 2 3 2 2" xfId="3380"/>
    <cellStyle name="Note 31 2 3 2 2 2" xfId="10579"/>
    <cellStyle name="Note 31 2 3 2 2 2 2" xfId="27187"/>
    <cellStyle name="Note 31 2 3 2 2 3" xfId="20587"/>
    <cellStyle name="Note 31 2 3 2 2 4" xfId="32012"/>
    <cellStyle name="Note 31 2 3 2 2 5" xfId="37485"/>
    <cellStyle name="Note 31 2 3 2 2 6" xfId="15428"/>
    <cellStyle name="Note 31 2 3 2 3" xfId="12603"/>
    <cellStyle name="Note 31 2 3 2 3 2" xfId="29210"/>
    <cellStyle name="Note 31 2 3 2 3 3" xfId="34040"/>
    <cellStyle name="Note 31 2 3 2 3 4" xfId="39516"/>
    <cellStyle name="Note 31 2 3 2 3 5" xfId="17451"/>
    <cellStyle name="Note 31 2 3 2 4" xfId="8914"/>
    <cellStyle name="Note 31 2 3 2 4 2" xfId="42008"/>
    <cellStyle name="Note 31 2 3 2 4 3" xfId="25530"/>
    <cellStyle name="Note 31 2 3 2 5" xfId="7752"/>
    <cellStyle name="Note 31 2 3 2 5 2" xfId="34768"/>
    <cellStyle name="Note 31 2 3 2 5 3" xfId="24371"/>
    <cellStyle name="Note 31 2 3 2 6" xfId="5959"/>
    <cellStyle name="Note 31 2 3 2 6 2" xfId="22730"/>
    <cellStyle name="Note 31 2 3 2 7" xfId="18819"/>
    <cellStyle name="Note 31 2 3 2 8" xfId="30365"/>
    <cellStyle name="Note 31 2 3 2 9" xfId="35697"/>
    <cellStyle name="Note 31 2 3 3" xfId="3892"/>
    <cellStyle name="Note 31 2 3 3 10" xfId="14144"/>
    <cellStyle name="Note 31 2 3 3 2" xfId="10959"/>
    <cellStyle name="Note 31 2 3 3 2 2" xfId="27566"/>
    <cellStyle name="Note 31 2 3 3 2 3" xfId="32391"/>
    <cellStyle name="Note 31 2 3 3 2 4" xfId="37864"/>
    <cellStyle name="Note 31 2 3 3 2 5" xfId="15807"/>
    <cellStyle name="Note 31 2 3 3 3" xfId="12982"/>
    <cellStyle name="Note 31 2 3 3 3 2" xfId="29589"/>
    <cellStyle name="Note 31 2 3 3 3 3" xfId="34419"/>
    <cellStyle name="Note 31 2 3 3 3 4" xfId="39895"/>
    <cellStyle name="Note 31 2 3 3 3 5" xfId="17830"/>
    <cellStyle name="Note 31 2 3 3 4" xfId="9293"/>
    <cellStyle name="Note 31 2 3 3 4 2" xfId="34679"/>
    <cellStyle name="Note 31 2 3 3 4 3" xfId="25909"/>
    <cellStyle name="Note 31 2 3 3 5" xfId="8131"/>
    <cellStyle name="Note 31 2 3 3 5 2" xfId="40265"/>
    <cellStyle name="Note 31 2 3 3 5 3" xfId="24750"/>
    <cellStyle name="Note 31 2 3 3 6" xfId="6471"/>
    <cellStyle name="Note 31 2 3 3 6 2" xfId="23109"/>
    <cellStyle name="Note 31 2 3 3 7" xfId="20967"/>
    <cellStyle name="Note 31 2 3 3 8" xfId="30744"/>
    <cellStyle name="Note 31 2 3 3 9" xfId="36149"/>
    <cellStyle name="Note 31 2 3 4" xfId="2995"/>
    <cellStyle name="Note 31 2 3 4 2" xfId="12221"/>
    <cellStyle name="Note 31 2 3 4 2 2" xfId="28828"/>
    <cellStyle name="Note 31 2 3 4 2 3" xfId="33658"/>
    <cellStyle name="Note 31 2 3 4 2 4" xfId="39134"/>
    <cellStyle name="Note 31 2 3 4 2 5" xfId="17069"/>
    <cellStyle name="Note 31 2 3 4 3" xfId="9693"/>
    <cellStyle name="Note 31 2 3 4 3 2" xfId="42447"/>
    <cellStyle name="Note 31 2 3 4 3 3" xfId="26303"/>
    <cellStyle name="Note 31 2 3 4 4" xfId="7370"/>
    <cellStyle name="Note 31 2 3 4 4 2" xfId="35121"/>
    <cellStyle name="Note 31 2 3 4 4 3" xfId="23989"/>
    <cellStyle name="Note 31 2 3 4 5" xfId="5576"/>
    <cellStyle name="Note 31 2 3 4 5 2" xfId="22348"/>
    <cellStyle name="Note 31 2 3 4 6" xfId="20205"/>
    <cellStyle name="Note 31 2 3 4 7" xfId="31129"/>
    <cellStyle name="Note 31 2 3 4 8" xfId="36535"/>
    <cellStyle name="Note 31 2 3 4 9" xfId="14544"/>
    <cellStyle name="Note 31 2 3 5" xfId="2438"/>
    <cellStyle name="Note 31 2 3 5 2" xfId="11808"/>
    <cellStyle name="Note 31 2 3 5 2 2" xfId="28415"/>
    <cellStyle name="Note 31 2 3 5 2 3" xfId="33245"/>
    <cellStyle name="Note 31 2 3 5 2 4" xfId="38721"/>
    <cellStyle name="Note 31 2 3 5 2 5" xfId="16656"/>
    <cellStyle name="Note 31 2 3 5 3" xfId="10153"/>
    <cellStyle name="Note 31 2 3 5 3 2" xfId="42907"/>
    <cellStyle name="Note 31 2 3 5 3 3" xfId="26763"/>
    <cellStyle name="Note 31 2 3 5 4" xfId="5020"/>
    <cellStyle name="Note 31 2 3 5 4 2" xfId="21934"/>
    <cellStyle name="Note 31 2 3 5 5" xfId="19791"/>
    <cellStyle name="Note 31 2 3 5 6" xfId="31589"/>
    <cellStyle name="Note 31 2 3 5 7" xfId="36999"/>
    <cellStyle name="Note 31 2 3 5 8" xfId="15004"/>
    <cellStyle name="Note 31 2 3 6" xfId="1949"/>
    <cellStyle name="Note 31 2 3 6 2" xfId="11342"/>
    <cellStyle name="Note 31 2 3 6 2 2" xfId="27949"/>
    <cellStyle name="Note 31 2 3 6 3" xfId="19306"/>
    <cellStyle name="Note 31 2 3 6 4" xfId="32781"/>
    <cellStyle name="Note 31 2 3 6 5" xfId="38257"/>
    <cellStyle name="Note 31 2 3 6 6" xfId="16190"/>
    <cellStyle name="Note 31 2 3 7" xfId="8532"/>
    <cellStyle name="Note 31 2 3 7 2" xfId="40252"/>
    <cellStyle name="Note 31 2 3 7 3" xfId="25148"/>
    <cellStyle name="Note 31 2 3 8" xfId="6956"/>
    <cellStyle name="Note 31 2 3 8 2" xfId="40304"/>
    <cellStyle name="Note 31 2 3 8 3" xfId="23575"/>
    <cellStyle name="Note 31 2 3 9" xfId="4534"/>
    <cellStyle name="Note 31 2 3 9 2" xfId="21449"/>
    <cellStyle name="Note 31 2 4" xfId="1454"/>
    <cellStyle name="Note 31 2 4 2" xfId="18817"/>
    <cellStyle name="Note 31 2 5" xfId="1947"/>
    <cellStyle name="Note 31 2 5 2" xfId="19304"/>
    <cellStyle name="Note 31 2 6" xfId="4532"/>
    <cellStyle name="Note 31 2 6 2" xfId="21447"/>
    <cellStyle name="Note 31 2 7" xfId="18323"/>
    <cellStyle name="Note 31 3" xfId="864"/>
    <cellStyle name="Note 31 3 2" xfId="865"/>
    <cellStyle name="Note 31 3 2 2" xfId="866"/>
    <cellStyle name="Note 31 3 2 3" xfId="867"/>
    <cellStyle name="Note 31 3 2 3 10" xfId="18327"/>
    <cellStyle name="Note 31 3 2 3 11" xfId="29984"/>
    <cellStyle name="Note 31 3 2 3 12" xfId="35075"/>
    <cellStyle name="Note 31 3 2 3 13" xfId="13384"/>
    <cellStyle name="Note 31 3 2 3 2" xfId="1458"/>
    <cellStyle name="Note 31 3 2 3 2 10" xfId="13766"/>
    <cellStyle name="Note 31 3 2 3 2 2" xfId="3381"/>
    <cellStyle name="Note 31 3 2 3 2 2 2" xfId="10580"/>
    <cellStyle name="Note 31 3 2 3 2 2 2 2" xfId="27188"/>
    <cellStyle name="Note 31 3 2 3 2 2 3" xfId="20588"/>
    <cellStyle name="Note 31 3 2 3 2 2 4" xfId="32013"/>
    <cellStyle name="Note 31 3 2 3 2 2 5" xfId="37486"/>
    <cellStyle name="Note 31 3 2 3 2 2 6" xfId="15429"/>
    <cellStyle name="Note 31 3 2 3 2 3" xfId="12604"/>
    <cellStyle name="Note 31 3 2 3 2 3 2" xfId="29211"/>
    <cellStyle name="Note 31 3 2 3 2 3 3" xfId="34041"/>
    <cellStyle name="Note 31 3 2 3 2 3 4" xfId="39517"/>
    <cellStyle name="Note 31 3 2 3 2 3 5" xfId="17452"/>
    <cellStyle name="Note 31 3 2 3 2 4" xfId="8915"/>
    <cellStyle name="Note 31 3 2 3 2 4 2" xfId="40094"/>
    <cellStyle name="Note 31 3 2 3 2 4 3" xfId="25531"/>
    <cellStyle name="Note 31 3 2 3 2 5" xfId="7753"/>
    <cellStyle name="Note 31 3 2 3 2 5 2" xfId="35229"/>
    <cellStyle name="Note 31 3 2 3 2 5 3" xfId="24372"/>
    <cellStyle name="Note 31 3 2 3 2 6" xfId="5960"/>
    <cellStyle name="Note 31 3 2 3 2 6 2" xfId="22731"/>
    <cellStyle name="Note 31 3 2 3 2 7" xfId="18821"/>
    <cellStyle name="Note 31 3 2 3 2 8" xfId="30366"/>
    <cellStyle name="Note 31 3 2 3 2 9" xfId="35698"/>
    <cellStyle name="Note 31 3 2 3 3" xfId="3893"/>
    <cellStyle name="Note 31 3 2 3 3 10" xfId="14145"/>
    <cellStyle name="Note 31 3 2 3 3 2" xfId="10960"/>
    <cellStyle name="Note 31 3 2 3 3 2 2" xfId="27567"/>
    <cellStyle name="Note 31 3 2 3 3 2 3" xfId="32392"/>
    <cellStyle name="Note 31 3 2 3 3 2 4" xfId="37865"/>
    <cellStyle name="Note 31 3 2 3 3 2 5" xfId="15808"/>
    <cellStyle name="Note 31 3 2 3 3 3" xfId="12983"/>
    <cellStyle name="Note 31 3 2 3 3 3 2" xfId="29590"/>
    <cellStyle name="Note 31 3 2 3 3 3 3" xfId="34420"/>
    <cellStyle name="Note 31 3 2 3 3 3 4" xfId="39896"/>
    <cellStyle name="Note 31 3 2 3 3 3 5" xfId="17831"/>
    <cellStyle name="Note 31 3 2 3 3 4" xfId="9294"/>
    <cellStyle name="Note 31 3 2 3 3 4 2" xfId="41118"/>
    <cellStyle name="Note 31 3 2 3 3 4 3" xfId="25910"/>
    <cellStyle name="Note 31 3 2 3 3 5" xfId="8132"/>
    <cellStyle name="Note 31 3 2 3 3 5 2" xfId="34519"/>
    <cellStyle name="Note 31 3 2 3 3 5 3" xfId="24751"/>
    <cellStyle name="Note 31 3 2 3 3 6" xfId="6472"/>
    <cellStyle name="Note 31 3 2 3 3 6 2" xfId="23110"/>
    <cellStyle name="Note 31 3 2 3 3 7" xfId="20968"/>
    <cellStyle name="Note 31 3 2 3 3 8" xfId="30745"/>
    <cellStyle name="Note 31 3 2 3 3 9" xfId="36150"/>
    <cellStyle name="Note 31 3 2 3 4" xfId="2996"/>
    <cellStyle name="Note 31 3 2 3 4 2" xfId="12222"/>
    <cellStyle name="Note 31 3 2 3 4 2 2" xfId="28829"/>
    <cellStyle name="Note 31 3 2 3 4 2 3" xfId="33659"/>
    <cellStyle name="Note 31 3 2 3 4 2 4" xfId="39135"/>
    <cellStyle name="Note 31 3 2 3 4 2 5" xfId="17070"/>
    <cellStyle name="Note 31 3 2 3 4 3" xfId="9694"/>
    <cellStyle name="Note 31 3 2 3 4 3 2" xfId="42448"/>
    <cellStyle name="Note 31 3 2 3 4 3 3" xfId="26304"/>
    <cellStyle name="Note 31 3 2 3 4 4" xfId="7371"/>
    <cellStyle name="Note 31 3 2 3 4 4 2" xfId="34872"/>
    <cellStyle name="Note 31 3 2 3 4 4 3" xfId="23990"/>
    <cellStyle name="Note 31 3 2 3 4 5" xfId="5577"/>
    <cellStyle name="Note 31 3 2 3 4 5 2" xfId="22349"/>
    <cellStyle name="Note 31 3 2 3 4 6" xfId="20206"/>
    <cellStyle name="Note 31 3 2 3 4 7" xfId="31130"/>
    <cellStyle name="Note 31 3 2 3 4 8" xfId="36536"/>
    <cellStyle name="Note 31 3 2 3 4 9" xfId="14545"/>
    <cellStyle name="Note 31 3 2 3 5" xfId="2440"/>
    <cellStyle name="Note 31 3 2 3 5 2" xfId="11810"/>
    <cellStyle name="Note 31 3 2 3 5 2 2" xfId="28417"/>
    <cellStyle name="Note 31 3 2 3 5 2 3" xfId="33247"/>
    <cellStyle name="Note 31 3 2 3 5 2 4" xfId="38723"/>
    <cellStyle name="Note 31 3 2 3 5 2 5" xfId="16658"/>
    <cellStyle name="Note 31 3 2 3 5 3" xfId="10155"/>
    <cellStyle name="Note 31 3 2 3 5 3 2" xfId="42909"/>
    <cellStyle name="Note 31 3 2 3 5 3 3" xfId="26765"/>
    <cellStyle name="Note 31 3 2 3 5 4" xfId="5022"/>
    <cellStyle name="Note 31 3 2 3 5 4 2" xfId="21936"/>
    <cellStyle name="Note 31 3 2 3 5 5" xfId="19793"/>
    <cellStyle name="Note 31 3 2 3 5 6" xfId="31591"/>
    <cellStyle name="Note 31 3 2 3 5 7" xfId="37001"/>
    <cellStyle name="Note 31 3 2 3 5 8" xfId="15006"/>
    <cellStyle name="Note 31 3 2 3 6" xfId="1951"/>
    <cellStyle name="Note 31 3 2 3 6 2" xfId="11343"/>
    <cellStyle name="Note 31 3 2 3 6 2 2" xfId="27950"/>
    <cellStyle name="Note 31 3 2 3 6 3" xfId="19308"/>
    <cellStyle name="Note 31 3 2 3 6 4" xfId="32782"/>
    <cellStyle name="Note 31 3 2 3 6 5" xfId="38258"/>
    <cellStyle name="Note 31 3 2 3 6 6" xfId="16191"/>
    <cellStyle name="Note 31 3 2 3 7" xfId="8533"/>
    <cellStyle name="Note 31 3 2 3 7 2" xfId="35217"/>
    <cellStyle name="Note 31 3 2 3 7 3" xfId="25149"/>
    <cellStyle name="Note 31 3 2 3 8" xfId="6958"/>
    <cellStyle name="Note 31 3 2 3 8 2" xfId="40523"/>
    <cellStyle name="Note 31 3 2 3 8 3" xfId="23577"/>
    <cellStyle name="Note 31 3 2 3 9" xfId="4536"/>
    <cellStyle name="Note 31 3 2 3 9 2" xfId="21451"/>
    <cellStyle name="Note 31 3 2 4" xfId="2439"/>
    <cellStyle name="Note 31 3 2 4 2" xfId="11809"/>
    <cellStyle name="Note 31 3 2 4 2 2" xfId="28416"/>
    <cellStyle name="Note 31 3 2 4 2 3" xfId="33246"/>
    <cellStyle name="Note 31 3 2 4 2 4" xfId="38722"/>
    <cellStyle name="Note 31 3 2 4 2 5" xfId="16657"/>
    <cellStyle name="Note 31 3 2 4 3" xfId="10154"/>
    <cellStyle name="Note 31 3 2 4 3 2" xfId="42908"/>
    <cellStyle name="Note 31 3 2 4 3 3" xfId="26764"/>
    <cellStyle name="Note 31 3 2 4 4" xfId="5021"/>
    <cellStyle name="Note 31 3 2 4 4 2" xfId="21935"/>
    <cellStyle name="Note 31 3 2 4 5" xfId="19792"/>
    <cellStyle name="Note 31 3 2 4 6" xfId="31590"/>
    <cellStyle name="Note 31 3 2 4 7" xfId="37000"/>
    <cellStyle name="Note 31 3 2 4 8" xfId="15005"/>
    <cellStyle name="Note 31 3 2 5" xfId="6957"/>
    <cellStyle name="Note 31 3 2 5 2" xfId="40548"/>
    <cellStyle name="Note 31 3 2 5 3" xfId="23576"/>
    <cellStyle name="Note 31 3 3" xfId="868"/>
    <cellStyle name="Note 31 3 3 10" xfId="18328"/>
    <cellStyle name="Note 31 3 3 11" xfId="29985"/>
    <cellStyle name="Note 31 3 3 12" xfId="35076"/>
    <cellStyle name="Note 31 3 3 13" xfId="13385"/>
    <cellStyle name="Note 31 3 3 2" xfId="1459"/>
    <cellStyle name="Note 31 3 3 2 10" xfId="13767"/>
    <cellStyle name="Note 31 3 3 2 2" xfId="3382"/>
    <cellStyle name="Note 31 3 3 2 2 2" xfId="10581"/>
    <cellStyle name="Note 31 3 3 2 2 2 2" xfId="27189"/>
    <cellStyle name="Note 31 3 3 2 2 3" xfId="20589"/>
    <cellStyle name="Note 31 3 3 2 2 4" xfId="32014"/>
    <cellStyle name="Note 31 3 3 2 2 5" xfId="37487"/>
    <cellStyle name="Note 31 3 3 2 2 6" xfId="15430"/>
    <cellStyle name="Note 31 3 3 2 3" xfId="12605"/>
    <cellStyle name="Note 31 3 3 2 3 2" xfId="29212"/>
    <cellStyle name="Note 31 3 3 2 3 3" xfId="34042"/>
    <cellStyle name="Note 31 3 3 2 3 4" xfId="39518"/>
    <cellStyle name="Note 31 3 3 2 3 5" xfId="17453"/>
    <cellStyle name="Note 31 3 3 2 4" xfId="8916"/>
    <cellStyle name="Note 31 3 3 2 4 2" xfId="41441"/>
    <cellStyle name="Note 31 3 3 2 4 3" xfId="25532"/>
    <cellStyle name="Note 31 3 3 2 5" xfId="7754"/>
    <cellStyle name="Note 31 3 3 2 5 2" xfId="35888"/>
    <cellStyle name="Note 31 3 3 2 5 3" xfId="24373"/>
    <cellStyle name="Note 31 3 3 2 6" xfId="5961"/>
    <cellStyle name="Note 31 3 3 2 6 2" xfId="22732"/>
    <cellStyle name="Note 31 3 3 2 7" xfId="18822"/>
    <cellStyle name="Note 31 3 3 2 8" xfId="30367"/>
    <cellStyle name="Note 31 3 3 2 9" xfId="35699"/>
    <cellStyle name="Note 31 3 3 3" xfId="3894"/>
    <cellStyle name="Note 31 3 3 3 10" xfId="14146"/>
    <cellStyle name="Note 31 3 3 3 2" xfId="10961"/>
    <cellStyle name="Note 31 3 3 3 2 2" xfId="27568"/>
    <cellStyle name="Note 31 3 3 3 2 3" xfId="32393"/>
    <cellStyle name="Note 31 3 3 3 2 4" xfId="37866"/>
    <cellStyle name="Note 31 3 3 3 2 5" xfId="15809"/>
    <cellStyle name="Note 31 3 3 3 3" xfId="12984"/>
    <cellStyle name="Note 31 3 3 3 3 2" xfId="29591"/>
    <cellStyle name="Note 31 3 3 3 3 3" xfId="34421"/>
    <cellStyle name="Note 31 3 3 3 3 4" xfId="39897"/>
    <cellStyle name="Note 31 3 3 3 3 5" xfId="17832"/>
    <cellStyle name="Note 31 3 3 3 4" xfId="9295"/>
    <cellStyle name="Note 31 3 3 3 4 2" xfId="40384"/>
    <cellStyle name="Note 31 3 3 3 4 3" xfId="25911"/>
    <cellStyle name="Note 31 3 3 3 5" xfId="8133"/>
    <cellStyle name="Note 31 3 3 3 5 2" xfId="41416"/>
    <cellStyle name="Note 31 3 3 3 5 3" xfId="24752"/>
    <cellStyle name="Note 31 3 3 3 6" xfId="6473"/>
    <cellStyle name="Note 31 3 3 3 6 2" xfId="23111"/>
    <cellStyle name="Note 31 3 3 3 7" xfId="20969"/>
    <cellStyle name="Note 31 3 3 3 8" xfId="30746"/>
    <cellStyle name="Note 31 3 3 3 9" xfId="36151"/>
    <cellStyle name="Note 31 3 3 4" xfId="2997"/>
    <cellStyle name="Note 31 3 3 4 2" xfId="12223"/>
    <cellStyle name="Note 31 3 3 4 2 2" xfId="28830"/>
    <cellStyle name="Note 31 3 3 4 2 3" xfId="33660"/>
    <cellStyle name="Note 31 3 3 4 2 4" xfId="39136"/>
    <cellStyle name="Note 31 3 3 4 2 5" xfId="17071"/>
    <cellStyle name="Note 31 3 3 4 3" xfId="9695"/>
    <cellStyle name="Note 31 3 3 4 3 2" xfId="42449"/>
    <cellStyle name="Note 31 3 3 4 3 3" xfId="26305"/>
    <cellStyle name="Note 31 3 3 4 4" xfId="7372"/>
    <cellStyle name="Note 31 3 3 4 4 2" xfId="40471"/>
    <cellStyle name="Note 31 3 3 4 4 3" xfId="23991"/>
    <cellStyle name="Note 31 3 3 4 5" xfId="5578"/>
    <cellStyle name="Note 31 3 3 4 5 2" xfId="22350"/>
    <cellStyle name="Note 31 3 3 4 6" xfId="20207"/>
    <cellStyle name="Note 31 3 3 4 7" xfId="31131"/>
    <cellStyle name="Note 31 3 3 4 8" xfId="36537"/>
    <cellStyle name="Note 31 3 3 4 9" xfId="14546"/>
    <cellStyle name="Note 31 3 3 5" xfId="2441"/>
    <cellStyle name="Note 31 3 3 5 2" xfId="11811"/>
    <cellStyle name="Note 31 3 3 5 2 2" xfId="28418"/>
    <cellStyle name="Note 31 3 3 5 2 3" xfId="33248"/>
    <cellStyle name="Note 31 3 3 5 2 4" xfId="38724"/>
    <cellStyle name="Note 31 3 3 5 2 5" xfId="16659"/>
    <cellStyle name="Note 31 3 3 5 3" xfId="10156"/>
    <cellStyle name="Note 31 3 3 5 3 2" xfId="42910"/>
    <cellStyle name="Note 31 3 3 5 3 3" xfId="26766"/>
    <cellStyle name="Note 31 3 3 5 4" xfId="5023"/>
    <cellStyle name="Note 31 3 3 5 4 2" xfId="21937"/>
    <cellStyle name="Note 31 3 3 5 5" xfId="19794"/>
    <cellStyle name="Note 31 3 3 5 6" xfId="31592"/>
    <cellStyle name="Note 31 3 3 5 7" xfId="37002"/>
    <cellStyle name="Note 31 3 3 5 8" xfId="15007"/>
    <cellStyle name="Note 31 3 3 6" xfId="1952"/>
    <cellStyle name="Note 31 3 3 6 2" xfId="11344"/>
    <cellStyle name="Note 31 3 3 6 2 2" xfId="27951"/>
    <cellStyle name="Note 31 3 3 6 3" xfId="19309"/>
    <cellStyle name="Note 31 3 3 6 4" xfId="32783"/>
    <cellStyle name="Note 31 3 3 6 5" xfId="38259"/>
    <cellStyle name="Note 31 3 3 6 6" xfId="16192"/>
    <cellStyle name="Note 31 3 3 7" xfId="8534"/>
    <cellStyle name="Note 31 3 3 7 2" xfId="40131"/>
    <cellStyle name="Note 31 3 3 7 3" xfId="25150"/>
    <cellStyle name="Note 31 3 3 8" xfId="6959"/>
    <cellStyle name="Note 31 3 3 8 2" xfId="41521"/>
    <cellStyle name="Note 31 3 3 8 3" xfId="23578"/>
    <cellStyle name="Note 31 3 3 9" xfId="4537"/>
    <cellStyle name="Note 31 3 3 9 2" xfId="21452"/>
    <cellStyle name="Note 31 3 4" xfId="1457"/>
    <cellStyle name="Note 31 3 4 2" xfId="18820"/>
    <cellStyle name="Note 31 3 5" xfId="1950"/>
    <cellStyle name="Note 31 3 5 2" xfId="19307"/>
    <cellStyle name="Note 31 3 6" xfId="4535"/>
    <cellStyle name="Note 31 3 6 2" xfId="21450"/>
    <cellStyle name="Note 31 3 7" xfId="18326"/>
    <cellStyle name="Note 31 4" xfId="869"/>
    <cellStyle name="Note 31 4 2" xfId="870"/>
    <cellStyle name="Note 31 4 3" xfId="871"/>
    <cellStyle name="Note 31 4 3 10" xfId="18329"/>
    <cellStyle name="Note 31 4 3 11" xfId="29986"/>
    <cellStyle name="Note 31 4 3 12" xfId="35077"/>
    <cellStyle name="Note 31 4 3 13" xfId="13386"/>
    <cellStyle name="Note 31 4 3 2" xfId="1460"/>
    <cellStyle name="Note 31 4 3 2 10" xfId="13768"/>
    <cellStyle name="Note 31 4 3 2 2" xfId="3383"/>
    <cellStyle name="Note 31 4 3 2 2 2" xfId="10582"/>
    <cellStyle name="Note 31 4 3 2 2 2 2" xfId="27190"/>
    <cellStyle name="Note 31 4 3 2 2 3" xfId="20590"/>
    <cellStyle name="Note 31 4 3 2 2 4" xfId="32015"/>
    <cellStyle name="Note 31 4 3 2 2 5" xfId="37488"/>
    <cellStyle name="Note 31 4 3 2 2 6" xfId="15431"/>
    <cellStyle name="Note 31 4 3 2 3" xfId="12606"/>
    <cellStyle name="Note 31 4 3 2 3 2" xfId="29213"/>
    <cellStyle name="Note 31 4 3 2 3 3" xfId="34043"/>
    <cellStyle name="Note 31 4 3 2 3 4" xfId="39519"/>
    <cellStyle name="Note 31 4 3 2 3 5" xfId="17454"/>
    <cellStyle name="Note 31 4 3 2 4" xfId="8917"/>
    <cellStyle name="Note 31 4 3 2 4 2" xfId="35812"/>
    <cellStyle name="Note 31 4 3 2 4 3" xfId="25533"/>
    <cellStyle name="Note 31 4 3 2 5" xfId="7755"/>
    <cellStyle name="Note 31 4 3 2 5 2" xfId="40116"/>
    <cellStyle name="Note 31 4 3 2 5 3" xfId="24374"/>
    <cellStyle name="Note 31 4 3 2 6" xfId="5962"/>
    <cellStyle name="Note 31 4 3 2 6 2" xfId="22733"/>
    <cellStyle name="Note 31 4 3 2 7" xfId="18823"/>
    <cellStyle name="Note 31 4 3 2 8" xfId="30368"/>
    <cellStyle name="Note 31 4 3 2 9" xfId="35700"/>
    <cellStyle name="Note 31 4 3 3" xfId="3895"/>
    <cellStyle name="Note 31 4 3 3 10" xfId="14147"/>
    <cellStyle name="Note 31 4 3 3 2" xfId="10962"/>
    <cellStyle name="Note 31 4 3 3 2 2" xfId="27569"/>
    <cellStyle name="Note 31 4 3 3 2 3" xfId="32394"/>
    <cellStyle name="Note 31 4 3 3 2 4" xfId="37867"/>
    <cellStyle name="Note 31 4 3 3 2 5" xfId="15810"/>
    <cellStyle name="Note 31 4 3 3 3" xfId="12985"/>
    <cellStyle name="Note 31 4 3 3 3 2" xfId="29592"/>
    <cellStyle name="Note 31 4 3 3 3 3" xfId="34422"/>
    <cellStyle name="Note 31 4 3 3 3 4" xfId="39898"/>
    <cellStyle name="Note 31 4 3 3 3 5" xfId="17833"/>
    <cellStyle name="Note 31 4 3 3 4" xfId="9296"/>
    <cellStyle name="Note 31 4 3 3 4 2" xfId="40047"/>
    <cellStyle name="Note 31 4 3 3 4 3" xfId="25912"/>
    <cellStyle name="Note 31 4 3 3 5" xfId="8134"/>
    <cellStyle name="Note 31 4 3 3 5 2" xfId="35164"/>
    <cellStyle name="Note 31 4 3 3 5 3" xfId="24753"/>
    <cellStyle name="Note 31 4 3 3 6" xfId="6474"/>
    <cellStyle name="Note 31 4 3 3 6 2" xfId="23112"/>
    <cellStyle name="Note 31 4 3 3 7" xfId="20970"/>
    <cellStyle name="Note 31 4 3 3 8" xfId="30747"/>
    <cellStyle name="Note 31 4 3 3 9" xfId="36152"/>
    <cellStyle name="Note 31 4 3 4" xfId="2998"/>
    <cellStyle name="Note 31 4 3 4 2" xfId="12224"/>
    <cellStyle name="Note 31 4 3 4 2 2" xfId="28831"/>
    <cellStyle name="Note 31 4 3 4 2 3" xfId="33661"/>
    <cellStyle name="Note 31 4 3 4 2 4" xfId="39137"/>
    <cellStyle name="Note 31 4 3 4 2 5" xfId="17072"/>
    <cellStyle name="Note 31 4 3 4 3" xfId="9696"/>
    <cellStyle name="Note 31 4 3 4 3 2" xfId="42450"/>
    <cellStyle name="Note 31 4 3 4 3 3" xfId="26306"/>
    <cellStyle name="Note 31 4 3 4 4" xfId="7373"/>
    <cellStyle name="Note 31 4 3 4 4 2" xfId="40132"/>
    <cellStyle name="Note 31 4 3 4 4 3" xfId="23992"/>
    <cellStyle name="Note 31 4 3 4 5" xfId="5579"/>
    <cellStyle name="Note 31 4 3 4 5 2" xfId="22351"/>
    <cellStyle name="Note 31 4 3 4 6" xfId="20208"/>
    <cellStyle name="Note 31 4 3 4 7" xfId="31132"/>
    <cellStyle name="Note 31 4 3 4 8" xfId="36538"/>
    <cellStyle name="Note 31 4 3 4 9" xfId="14547"/>
    <cellStyle name="Note 31 4 3 5" xfId="2443"/>
    <cellStyle name="Note 31 4 3 5 2" xfId="11813"/>
    <cellStyle name="Note 31 4 3 5 2 2" xfId="28420"/>
    <cellStyle name="Note 31 4 3 5 2 3" xfId="33250"/>
    <cellStyle name="Note 31 4 3 5 2 4" xfId="38726"/>
    <cellStyle name="Note 31 4 3 5 2 5" xfId="16661"/>
    <cellStyle name="Note 31 4 3 5 3" xfId="10158"/>
    <cellStyle name="Note 31 4 3 5 3 2" xfId="42912"/>
    <cellStyle name="Note 31 4 3 5 3 3" xfId="26768"/>
    <cellStyle name="Note 31 4 3 5 4" xfId="5025"/>
    <cellStyle name="Note 31 4 3 5 4 2" xfId="21939"/>
    <cellStyle name="Note 31 4 3 5 5" xfId="19796"/>
    <cellStyle name="Note 31 4 3 5 6" xfId="31594"/>
    <cellStyle name="Note 31 4 3 5 7" xfId="37004"/>
    <cellStyle name="Note 31 4 3 5 8" xfId="15009"/>
    <cellStyle name="Note 31 4 3 6" xfId="1953"/>
    <cellStyle name="Note 31 4 3 6 2" xfId="11345"/>
    <cellStyle name="Note 31 4 3 6 2 2" xfId="27952"/>
    <cellStyle name="Note 31 4 3 6 3" xfId="19310"/>
    <cellStyle name="Note 31 4 3 6 4" xfId="32784"/>
    <cellStyle name="Note 31 4 3 6 5" xfId="38260"/>
    <cellStyle name="Note 31 4 3 6 6" xfId="16193"/>
    <cellStyle name="Note 31 4 3 7" xfId="8535"/>
    <cellStyle name="Note 31 4 3 7 2" xfId="40107"/>
    <cellStyle name="Note 31 4 3 7 3" xfId="25151"/>
    <cellStyle name="Note 31 4 3 8" xfId="6961"/>
    <cellStyle name="Note 31 4 3 8 2" xfId="41370"/>
    <cellStyle name="Note 31 4 3 8 3" xfId="23580"/>
    <cellStyle name="Note 31 4 3 9" xfId="4538"/>
    <cellStyle name="Note 31 4 3 9 2" xfId="21453"/>
    <cellStyle name="Note 31 4 4" xfId="2442"/>
    <cellStyle name="Note 31 4 4 2" xfId="11812"/>
    <cellStyle name="Note 31 4 4 2 2" xfId="28419"/>
    <cellStyle name="Note 31 4 4 2 3" xfId="33249"/>
    <cellStyle name="Note 31 4 4 2 4" xfId="38725"/>
    <cellStyle name="Note 31 4 4 2 5" xfId="16660"/>
    <cellStyle name="Note 31 4 4 3" xfId="10157"/>
    <cellStyle name="Note 31 4 4 3 2" xfId="42911"/>
    <cellStyle name="Note 31 4 4 3 3" xfId="26767"/>
    <cellStyle name="Note 31 4 4 4" xfId="5024"/>
    <cellStyle name="Note 31 4 4 4 2" xfId="21938"/>
    <cellStyle name="Note 31 4 4 5" xfId="19795"/>
    <cellStyle name="Note 31 4 4 6" xfId="31593"/>
    <cellStyle name="Note 31 4 4 7" xfId="37003"/>
    <cellStyle name="Note 31 4 4 8" xfId="15008"/>
    <cellStyle name="Note 31 4 5" xfId="6960"/>
    <cellStyle name="Note 31 4 5 2" xfId="39968"/>
    <cellStyle name="Note 31 4 5 3" xfId="23579"/>
    <cellStyle name="Note 31 5" xfId="872"/>
    <cellStyle name="Note 31 5 10" xfId="18330"/>
    <cellStyle name="Note 31 5 11" xfId="29987"/>
    <cellStyle name="Note 31 5 12" xfId="35078"/>
    <cellStyle name="Note 31 5 13" xfId="13387"/>
    <cellStyle name="Note 31 5 2" xfId="1461"/>
    <cellStyle name="Note 31 5 2 10" xfId="13769"/>
    <cellStyle name="Note 31 5 2 2" xfId="3384"/>
    <cellStyle name="Note 31 5 2 2 2" xfId="10583"/>
    <cellStyle name="Note 31 5 2 2 2 2" xfId="27191"/>
    <cellStyle name="Note 31 5 2 2 3" xfId="20591"/>
    <cellStyle name="Note 31 5 2 2 4" xfId="32016"/>
    <cellStyle name="Note 31 5 2 2 5" xfId="37489"/>
    <cellStyle name="Note 31 5 2 2 6" xfId="15432"/>
    <cellStyle name="Note 31 5 2 3" xfId="12607"/>
    <cellStyle name="Note 31 5 2 3 2" xfId="29214"/>
    <cellStyle name="Note 31 5 2 3 3" xfId="34044"/>
    <cellStyle name="Note 31 5 2 3 4" xfId="39520"/>
    <cellStyle name="Note 31 5 2 3 5" xfId="17455"/>
    <cellStyle name="Note 31 5 2 4" xfId="8918"/>
    <cellStyle name="Note 31 5 2 4 2" xfId="35255"/>
    <cellStyle name="Note 31 5 2 4 3" xfId="25534"/>
    <cellStyle name="Note 31 5 2 5" xfId="7756"/>
    <cellStyle name="Note 31 5 2 5 2" xfId="41235"/>
    <cellStyle name="Note 31 5 2 5 3" xfId="24375"/>
    <cellStyle name="Note 31 5 2 6" xfId="5963"/>
    <cellStyle name="Note 31 5 2 6 2" xfId="22734"/>
    <cellStyle name="Note 31 5 2 7" xfId="18824"/>
    <cellStyle name="Note 31 5 2 8" xfId="30369"/>
    <cellStyle name="Note 31 5 2 9" xfId="35701"/>
    <cellStyle name="Note 31 5 3" xfId="3896"/>
    <cellStyle name="Note 31 5 3 10" xfId="14148"/>
    <cellStyle name="Note 31 5 3 2" xfId="10963"/>
    <cellStyle name="Note 31 5 3 2 2" xfId="27570"/>
    <cellStyle name="Note 31 5 3 2 3" xfId="32395"/>
    <cellStyle name="Note 31 5 3 2 4" xfId="37868"/>
    <cellStyle name="Note 31 5 3 2 5" xfId="15811"/>
    <cellStyle name="Note 31 5 3 3" xfId="12986"/>
    <cellStyle name="Note 31 5 3 3 2" xfId="29593"/>
    <cellStyle name="Note 31 5 3 3 3" xfId="34423"/>
    <cellStyle name="Note 31 5 3 3 4" xfId="39899"/>
    <cellStyle name="Note 31 5 3 3 5" xfId="17834"/>
    <cellStyle name="Note 31 5 3 4" xfId="9297"/>
    <cellStyle name="Note 31 5 3 4 2" xfId="35883"/>
    <cellStyle name="Note 31 5 3 4 3" xfId="25913"/>
    <cellStyle name="Note 31 5 3 5" xfId="8135"/>
    <cellStyle name="Note 31 5 3 5 2" xfId="41633"/>
    <cellStyle name="Note 31 5 3 5 3" xfId="24754"/>
    <cellStyle name="Note 31 5 3 6" xfId="6475"/>
    <cellStyle name="Note 31 5 3 6 2" xfId="23113"/>
    <cellStyle name="Note 31 5 3 7" xfId="20971"/>
    <cellStyle name="Note 31 5 3 8" xfId="30748"/>
    <cellStyle name="Note 31 5 3 9" xfId="36153"/>
    <cellStyle name="Note 31 5 4" xfId="2999"/>
    <cellStyle name="Note 31 5 4 2" xfId="12225"/>
    <cellStyle name="Note 31 5 4 2 2" xfId="28832"/>
    <cellStyle name="Note 31 5 4 2 3" xfId="33662"/>
    <cellStyle name="Note 31 5 4 2 4" xfId="39138"/>
    <cellStyle name="Note 31 5 4 2 5" xfId="17073"/>
    <cellStyle name="Note 31 5 4 3" xfId="9697"/>
    <cellStyle name="Note 31 5 4 3 2" xfId="42451"/>
    <cellStyle name="Note 31 5 4 3 3" xfId="26307"/>
    <cellStyle name="Note 31 5 4 4" xfId="7374"/>
    <cellStyle name="Note 31 5 4 4 2" xfId="35205"/>
    <cellStyle name="Note 31 5 4 4 3" xfId="23993"/>
    <cellStyle name="Note 31 5 4 5" xfId="5580"/>
    <cellStyle name="Note 31 5 4 5 2" xfId="22352"/>
    <cellStyle name="Note 31 5 4 6" xfId="20209"/>
    <cellStyle name="Note 31 5 4 7" xfId="31133"/>
    <cellStyle name="Note 31 5 4 8" xfId="36539"/>
    <cellStyle name="Note 31 5 4 9" xfId="14548"/>
    <cellStyle name="Note 31 5 5" xfId="2444"/>
    <cellStyle name="Note 31 5 5 2" xfId="11814"/>
    <cellStyle name="Note 31 5 5 2 2" xfId="28421"/>
    <cellStyle name="Note 31 5 5 2 3" xfId="33251"/>
    <cellStyle name="Note 31 5 5 2 4" xfId="38727"/>
    <cellStyle name="Note 31 5 5 2 5" xfId="16662"/>
    <cellStyle name="Note 31 5 5 3" xfId="10159"/>
    <cellStyle name="Note 31 5 5 3 2" xfId="42913"/>
    <cellStyle name="Note 31 5 5 3 3" xfId="26769"/>
    <cellStyle name="Note 31 5 5 4" xfId="5026"/>
    <cellStyle name="Note 31 5 5 4 2" xfId="21940"/>
    <cellStyle name="Note 31 5 5 5" xfId="19797"/>
    <cellStyle name="Note 31 5 5 6" xfId="31595"/>
    <cellStyle name="Note 31 5 5 7" xfId="37005"/>
    <cellStyle name="Note 31 5 5 8" xfId="15010"/>
    <cellStyle name="Note 31 5 6" xfId="1954"/>
    <cellStyle name="Note 31 5 6 2" xfId="11346"/>
    <cellStyle name="Note 31 5 6 2 2" xfId="27953"/>
    <cellStyle name="Note 31 5 6 3" xfId="19311"/>
    <cellStyle name="Note 31 5 6 4" xfId="32785"/>
    <cellStyle name="Note 31 5 6 5" xfId="38261"/>
    <cellStyle name="Note 31 5 6 6" xfId="16194"/>
    <cellStyle name="Note 31 5 7" xfId="8536"/>
    <cellStyle name="Note 31 5 7 2" xfId="41576"/>
    <cellStyle name="Note 31 5 7 3" xfId="25152"/>
    <cellStyle name="Note 31 5 8" xfId="6962"/>
    <cellStyle name="Note 31 5 8 2" xfId="34506"/>
    <cellStyle name="Note 31 5 8 3" xfId="23581"/>
    <cellStyle name="Note 31 5 9" xfId="4539"/>
    <cellStyle name="Note 31 5 9 2" xfId="21454"/>
    <cellStyle name="Note 31 6" xfId="1453"/>
    <cellStyle name="Note 31 6 2" xfId="18816"/>
    <cellStyle name="Note 31 7" xfId="1946"/>
    <cellStyle name="Note 31 7 2" xfId="19303"/>
    <cellStyle name="Note 31 8" xfId="4531"/>
    <cellStyle name="Note 31 8 2" xfId="21446"/>
    <cellStyle name="Note 31 9" xfId="18322"/>
    <cellStyle name="Note 32" xfId="873"/>
    <cellStyle name="Note 32 2" xfId="874"/>
    <cellStyle name="Note 32 2 2" xfId="875"/>
    <cellStyle name="Note 32 2 2 2" xfId="876"/>
    <cellStyle name="Note 32 2 2 3" xfId="877"/>
    <cellStyle name="Note 32 2 2 3 10" xfId="18333"/>
    <cellStyle name="Note 32 2 2 3 11" xfId="29988"/>
    <cellStyle name="Note 32 2 2 3 12" xfId="35082"/>
    <cellStyle name="Note 32 2 2 3 13" xfId="13388"/>
    <cellStyle name="Note 32 2 2 3 2" xfId="1464"/>
    <cellStyle name="Note 32 2 2 3 2 10" xfId="13770"/>
    <cellStyle name="Note 32 2 2 3 2 2" xfId="3385"/>
    <cellStyle name="Note 32 2 2 3 2 2 2" xfId="10584"/>
    <cellStyle name="Note 32 2 2 3 2 2 2 2" xfId="27192"/>
    <cellStyle name="Note 32 2 2 3 2 2 3" xfId="20592"/>
    <cellStyle name="Note 32 2 2 3 2 2 4" xfId="32017"/>
    <cellStyle name="Note 32 2 2 3 2 2 5" xfId="37490"/>
    <cellStyle name="Note 32 2 2 3 2 2 6" xfId="15433"/>
    <cellStyle name="Note 32 2 2 3 2 3" xfId="12608"/>
    <cellStyle name="Note 32 2 2 3 2 3 2" xfId="29215"/>
    <cellStyle name="Note 32 2 2 3 2 3 3" xfId="34045"/>
    <cellStyle name="Note 32 2 2 3 2 3 4" xfId="39521"/>
    <cellStyle name="Note 32 2 2 3 2 3 5" xfId="17456"/>
    <cellStyle name="Note 32 2 2 3 2 4" xfId="8919"/>
    <cellStyle name="Note 32 2 2 3 2 4 2" xfId="34822"/>
    <cellStyle name="Note 32 2 2 3 2 4 3" xfId="25535"/>
    <cellStyle name="Note 32 2 2 3 2 5" xfId="7757"/>
    <cellStyle name="Note 32 2 2 3 2 5 2" xfId="41960"/>
    <cellStyle name="Note 32 2 2 3 2 5 3" xfId="24376"/>
    <cellStyle name="Note 32 2 2 3 2 6" xfId="5964"/>
    <cellStyle name="Note 32 2 2 3 2 6 2" xfId="22735"/>
    <cellStyle name="Note 32 2 2 3 2 7" xfId="18827"/>
    <cellStyle name="Note 32 2 2 3 2 8" xfId="30370"/>
    <cellStyle name="Note 32 2 2 3 2 9" xfId="35702"/>
    <cellStyle name="Note 32 2 2 3 3" xfId="3898"/>
    <cellStyle name="Note 32 2 2 3 3 10" xfId="14149"/>
    <cellStyle name="Note 32 2 2 3 3 2" xfId="10964"/>
    <cellStyle name="Note 32 2 2 3 3 2 2" xfId="27571"/>
    <cellStyle name="Note 32 2 2 3 3 2 3" xfId="32396"/>
    <cellStyle name="Note 32 2 2 3 3 2 4" xfId="37869"/>
    <cellStyle name="Note 32 2 2 3 3 2 5" xfId="15812"/>
    <cellStyle name="Note 32 2 2 3 3 3" xfId="12987"/>
    <cellStyle name="Note 32 2 2 3 3 3 2" xfId="29594"/>
    <cellStyle name="Note 32 2 2 3 3 3 3" xfId="34424"/>
    <cellStyle name="Note 32 2 2 3 3 3 4" xfId="39900"/>
    <cellStyle name="Note 32 2 2 3 3 3 5" xfId="17835"/>
    <cellStyle name="Note 32 2 2 3 3 4" xfId="9298"/>
    <cellStyle name="Note 32 2 2 3 3 4 2" xfId="40854"/>
    <cellStyle name="Note 32 2 2 3 3 4 3" xfId="25914"/>
    <cellStyle name="Note 32 2 2 3 3 5" xfId="8136"/>
    <cellStyle name="Note 32 2 2 3 3 5 2" xfId="34814"/>
    <cellStyle name="Note 32 2 2 3 3 5 3" xfId="24755"/>
    <cellStyle name="Note 32 2 2 3 3 6" xfId="6477"/>
    <cellStyle name="Note 32 2 2 3 3 6 2" xfId="23114"/>
    <cellStyle name="Note 32 2 2 3 3 7" xfId="20972"/>
    <cellStyle name="Note 32 2 2 3 3 8" xfId="30749"/>
    <cellStyle name="Note 32 2 2 3 3 9" xfId="36154"/>
    <cellStyle name="Note 32 2 2 3 4" xfId="3000"/>
    <cellStyle name="Note 32 2 2 3 4 2" xfId="12226"/>
    <cellStyle name="Note 32 2 2 3 4 2 2" xfId="28833"/>
    <cellStyle name="Note 32 2 2 3 4 2 3" xfId="33663"/>
    <cellStyle name="Note 32 2 2 3 4 2 4" xfId="39139"/>
    <cellStyle name="Note 32 2 2 3 4 2 5" xfId="17074"/>
    <cellStyle name="Note 32 2 2 3 4 3" xfId="9698"/>
    <cellStyle name="Note 32 2 2 3 4 3 2" xfId="42452"/>
    <cellStyle name="Note 32 2 2 3 4 3 3" xfId="26308"/>
    <cellStyle name="Note 32 2 2 3 4 4" xfId="7375"/>
    <cellStyle name="Note 32 2 2 3 4 4 2" xfId="42079"/>
    <cellStyle name="Note 32 2 2 3 4 4 3" xfId="23994"/>
    <cellStyle name="Note 32 2 2 3 4 5" xfId="5581"/>
    <cellStyle name="Note 32 2 2 3 4 5 2" xfId="22353"/>
    <cellStyle name="Note 32 2 2 3 4 6" xfId="20210"/>
    <cellStyle name="Note 32 2 2 3 4 7" xfId="31134"/>
    <cellStyle name="Note 32 2 2 3 4 8" xfId="36540"/>
    <cellStyle name="Note 32 2 2 3 4 9" xfId="14549"/>
    <cellStyle name="Note 32 2 2 3 5" xfId="2446"/>
    <cellStyle name="Note 32 2 2 3 5 2" xfId="11816"/>
    <cellStyle name="Note 32 2 2 3 5 2 2" xfId="28423"/>
    <cellStyle name="Note 32 2 2 3 5 2 3" xfId="33253"/>
    <cellStyle name="Note 32 2 2 3 5 2 4" xfId="38729"/>
    <cellStyle name="Note 32 2 2 3 5 2 5" xfId="16664"/>
    <cellStyle name="Note 32 2 2 3 5 3" xfId="10161"/>
    <cellStyle name="Note 32 2 2 3 5 3 2" xfId="42915"/>
    <cellStyle name="Note 32 2 2 3 5 3 3" xfId="26771"/>
    <cellStyle name="Note 32 2 2 3 5 4" xfId="5028"/>
    <cellStyle name="Note 32 2 2 3 5 4 2" xfId="21942"/>
    <cellStyle name="Note 32 2 2 3 5 5" xfId="19799"/>
    <cellStyle name="Note 32 2 2 3 5 6" xfId="31597"/>
    <cellStyle name="Note 32 2 2 3 5 7" xfId="37007"/>
    <cellStyle name="Note 32 2 2 3 5 8" xfId="15012"/>
    <cellStyle name="Note 32 2 2 3 6" xfId="1957"/>
    <cellStyle name="Note 32 2 2 3 6 2" xfId="11347"/>
    <cellStyle name="Note 32 2 2 3 6 2 2" xfId="27954"/>
    <cellStyle name="Note 32 2 2 3 6 3" xfId="19314"/>
    <cellStyle name="Note 32 2 2 3 6 4" xfId="32786"/>
    <cellStyle name="Note 32 2 2 3 6 5" xfId="38262"/>
    <cellStyle name="Note 32 2 2 3 6 6" xfId="16195"/>
    <cellStyle name="Note 32 2 2 3 7" xfId="8537"/>
    <cellStyle name="Note 32 2 2 3 7 2" xfId="41031"/>
    <cellStyle name="Note 32 2 2 3 7 3" xfId="25153"/>
    <cellStyle name="Note 32 2 2 3 8" xfId="6964"/>
    <cellStyle name="Note 32 2 2 3 8 2" xfId="35257"/>
    <cellStyle name="Note 32 2 2 3 8 3" xfId="23583"/>
    <cellStyle name="Note 32 2 2 3 9" xfId="4542"/>
    <cellStyle name="Note 32 2 2 3 9 2" xfId="21457"/>
    <cellStyle name="Note 32 2 2 4" xfId="2445"/>
    <cellStyle name="Note 32 2 2 4 2" xfId="11815"/>
    <cellStyle name="Note 32 2 2 4 2 2" xfId="28422"/>
    <cellStyle name="Note 32 2 2 4 2 3" xfId="33252"/>
    <cellStyle name="Note 32 2 2 4 2 4" xfId="38728"/>
    <cellStyle name="Note 32 2 2 4 2 5" xfId="16663"/>
    <cellStyle name="Note 32 2 2 4 3" xfId="10160"/>
    <cellStyle name="Note 32 2 2 4 3 2" xfId="42914"/>
    <cellStyle name="Note 32 2 2 4 3 3" xfId="26770"/>
    <cellStyle name="Note 32 2 2 4 4" xfId="5027"/>
    <cellStyle name="Note 32 2 2 4 4 2" xfId="21941"/>
    <cellStyle name="Note 32 2 2 4 5" xfId="19798"/>
    <cellStyle name="Note 32 2 2 4 6" xfId="31596"/>
    <cellStyle name="Note 32 2 2 4 7" xfId="37006"/>
    <cellStyle name="Note 32 2 2 4 8" xfId="15011"/>
    <cellStyle name="Note 32 2 2 5" xfId="6963"/>
    <cellStyle name="Note 32 2 2 5 2" xfId="41022"/>
    <cellStyle name="Note 32 2 2 5 3" xfId="23582"/>
    <cellStyle name="Note 32 2 3" xfId="878"/>
    <cellStyle name="Note 32 2 3 10" xfId="18334"/>
    <cellStyle name="Note 32 2 3 11" xfId="29989"/>
    <cellStyle name="Note 32 2 3 12" xfId="35083"/>
    <cellStyle name="Note 32 2 3 13" xfId="13389"/>
    <cellStyle name="Note 32 2 3 2" xfId="1465"/>
    <cellStyle name="Note 32 2 3 2 10" xfId="13771"/>
    <cellStyle name="Note 32 2 3 2 2" xfId="3386"/>
    <cellStyle name="Note 32 2 3 2 2 2" xfId="10585"/>
    <cellStyle name="Note 32 2 3 2 2 2 2" xfId="27193"/>
    <cellStyle name="Note 32 2 3 2 2 3" xfId="20593"/>
    <cellStyle name="Note 32 2 3 2 2 4" xfId="32018"/>
    <cellStyle name="Note 32 2 3 2 2 5" xfId="37491"/>
    <cellStyle name="Note 32 2 3 2 2 6" xfId="15434"/>
    <cellStyle name="Note 32 2 3 2 3" xfId="12609"/>
    <cellStyle name="Note 32 2 3 2 3 2" xfId="29216"/>
    <cellStyle name="Note 32 2 3 2 3 3" xfId="34046"/>
    <cellStyle name="Note 32 2 3 2 3 4" xfId="39522"/>
    <cellStyle name="Note 32 2 3 2 3 5" xfId="17457"/>
    <cellStyle name="Note 32 2 3 2 4" xfId="8920"/>
    <cellStyle name="Note 32 2 3 2 4 2" xfId="40711"/>
    <cellStyle name="Note 32 2 3 2 4 3" xfId="25536"/>
    <cellStyle name="Note 32 2 3 2 5" xfId="7758"/>
    <cellStyle name="Note 32 2 3 2 5 2" xfId="35813"/>
    <cellStyle name="Note 32 2 3 2 5 3" xfId="24377"/>
    <cellStyle name="Note 32 2 3 2 6" xfId="5965"/>
    <cellStyle name="Note 32 2 3 2 6 2" xfId="22736"/>
    <cellStyle name="Note 32 2 3 2 7" xfId="18828"/>
    <cellStyle name="Note 32 2 3 2 8" xfId="30371"/>
    <cellStyle name="Note 32 2 3 2 9" xfId="35703"/>
    <cellStyle name="Note 32 2 3 3" xfId="3899"/>
    <cellStyle name="Note 32 2 3 3 10" xfId="14150"/>
    <cellStyle name="Note 32 2 3 3 2" xfId="10965"/>
    <cellStyle name="Note 32 2 3 3 2 2" xfId="27572"/>
    <cellStyle name="Note 32 2 3 3 2 3" xfId="32397"/>
    <cellStyle name="Note 32 2 3 3 2 4" xfId="37870"/>
    <cellStyle name="Note 32 2 3 3 2 5" xfId="15813"/>
    <cellStyle name="Note 32 2 3 3 3" xfId="12988"/>
    <cellStyle name="Note 32 2 3 3 3 2" xfId="29595"/>
    <cellStyle name="Note 32 2 3 3 3 3" xfId="34425"/>
    <cellStyle name="Note 32 2 3 3 3 4" xfId="39901"/>
    <cellStyle name="Note 32 2 3 3 3 5" xfId="17836"/>
    <cellStyle name="Note 32 2 3 3 4" xfId="9299"/>
    <cellStyle name="Note 32 2 3 3 4 2" xfId="34547"/>
    <cellStyle name="Note 32 2 3 3 4 3" xfId="25915"/>
    <cellStyle name="Note 32 2 3 3 5" xfId="8137"/>
    <cellStyle name="Note 32 2 3 3 5 2" xfId="40482"/>
    <cellStyle name="Note 32 2 3 3 5 3" xfId="24756"/>
    <cellStyle name="Note 32 2 3 3 6" xfId="6478"/>
    <cellStyle name="Note 32 2 3 3 6 2" xfId="23115"/>
    <cellStyle name="Note 32 2 3 3 7" xfId="20973"/>
    <cellStyle name="Note 32 2 3 3 8" xfId="30750"/>
    <cellStyle name="Note 32 2 3 3 9" xfId="36155"/>
    <cellStyle name="Note 32 2 3 4" xfId="3001"/>
    <cellStyle name="Note 32 2 3 4 2" xfId="12227"/>
    <cellStyle name="Note 32 2 3 4 2 2" xfId="28834"/>
    <cellStyle name="Note 32 2 3 4 2 3" xfId="33664"/>
    <cellStyle name="Note 32 2 3 4 2 4" xfId="39140"/>
    <cellStyle name="Note 32 2 3 4 2 5" xfId="17075"/>
    <cellStyle name="Note 32 2 3 4 3" xfId="9699"/>
    <cellStyle name="Note 32 2 3 4 3 2" xfId="42453"/>
    <cellStyle name="Note 32 2 3 4 3 3" xfId="26309"/>
    <cellStyle name="Note 32 2 3 4 4" xfId="7376"/>
    <cellStyle name="Note 32 2 3 4 4 2" xfId="40323"/>
    <cellStyle name="Note 32 2 3 4 4 3" xfId="23995"/>
    <cellStyle name="Note 32 2 3 4 5" xfId="5582"/>
    <cellStyle name="Note 32 2 3 4 5 2" xfId="22354"/>
    <cellStyle name="Note 32 2 3 4 6" xfId="20211"/>
    <cellStyle name="Note 32 2 3 4 7" xfId="31135"/>
    <cellStyle name="Note 32 2 3 4 8" xfId="36541"/>
    <cellStyle name="Note 32 2 3 4 9" xfId="14550"/>
    <cellStyle name="Note 32 2 3 5" xfId="2447"/>
    <cellStyle name="Note 32 2 3 5 2" xfId="11817"/>
    <cellStyle name="Note 32 2 3 5 2 2" xfId="28424"/>
    <cellStyle name="Note 32 2 3 5 2 3" xfId="33254"/>
    <cellStyle name="Note 32 2 3 5 2 4" xfId="38730"/>
    <cellStyle name="Note 32 2 3 5 2 5" xfId="16665"/>
    <cellStyle name="Note 32 2 3 5 3" xfId="10162"/>
    <cellStyle name="Note 32 2 3 5 3 2" xfId="42916"/>
    <cellStyle name="Note 32 2 3 5 3 3" xfId="26772"/>
    <cellStyle name="Note 32 2 3 5 4" xfId="5029"/>
    <cellStyle name="Note 32 2 3 5 4 2" xfId="21943"/>
    <cellStyle name="Note 32 2 3 5 5" xfId="19800"/>
    <cellStyle name="Note 32 2 3 5 6" xfId="31598"/>
    <cellStyle name="Note 32 2 3 5 7" xfId="37008"/>
    <cellStyle name="Note 32 2 3 5 8" xfId="15013"/>
    <cellStyle name="Note 32 2 3 6" xfId="1958"/>
    <cellStyle name="Note 32 2 3 6 2" xfId="11348"/>
    <cellStyle name="Note 32 2 3 6 2 2" xfId="27955"/>
    <cellStyle name="Note 32 2 3 6 3" xfId="19315"/>
    <cellStyle name="Note 32 2 3 6 4" xfId="32787"/>
    <cellStyle name="Note 32 2 3 6 5" xfId="38263"/>
    <cellStyle name="Note 32 2 3 6 6" xfId="16196"/>
    <cellStyle name="Note 32 2 3 7" xfId="8538"/>
    <cellStyle name="Note 32 2 3 7 2" xfId="40672"/>
    <cellStyle name="Note 32 2 3 7 3" xfId="25154"/>
    <cellStyle name="Note 32 2 3 8" xfId="6965"/>
    <cellStyle name="Note 32 2 3 8 2" xfId="41362"/>
    <cellStyle name="Note 32 2 3 8 3" xfId="23584"/>
    <cellStyle name="Note 32 2 3 9" xfId="4543"/>
    <cellStyle name="Note 32 2 3 9 2" xfId="21458"/>
    <cellStyle name="Note 32 2 4" xfId="1463"/>
    <cellStyle name="Note 32 2 4 2" xfId="18826"/>
    <cellStyle name="Note 32 2 5" xfId="1956"/>
    <cellStyle name="Note 32 2 5 2" xfId="19313"/>
    <cellStyle name="Note 32 2 6" xfId="4541"/>
    <cellStyle name="Note 32 2 6 2" xfId="21456"/>
    <cellStyle name="Note 32 2 7" xfId="18332"/>
    <cellStyle name="Note 32 3" xfId="879"/>
    <cellStyle name="Note 32 3 2" xfId="880"/>
    <cellStyle name="Note 32 3 2 2" xfId="881"/>
    <cellStyle name="Note 32 3 2 3" xfId="882"/>
    <cellStyle name="Note 32 3 2 3 10" xfId="18336"/>
    <cellStyle name="Note 32 3 2 3 11" xfId="29990"/>
    <cellStyle name="Note 32 3 2 3 12" xfId="35086"/>
    <cellStyle name="Note 32 3 2 3 13" xfId="13390"/>
    <cellStyle name="Note 32 3 2 3 2" xfId="1467"/>
    <cellStyle name="Note 32 3 2 3 2 10" xfId="13772"/>
    <cellStyle name="Note 32 3 2 3 2 2" xfId="3387"/>
    <cellStyle name="Note 32 3 2 3 2 2 2" xfId="10586"/>
    <cellStyle name="Note 32 3 2 3 2 2 2 2" xfId="27194"/>
    <cellStyle name="Note 32 3 2 3 2 2 3" xfId="20594"/>
    <cellStyle name="Note 32 3 2 3 2 2 4" xfId="32019"/>
    <cellStyle name="Note 32 3 2 3 2 2 5" xfId="37492"/>
    <cellStyle name="Note 32 3 2 3 2 2 6" xfId="15435"/>
    <cellStyle name="Note 32 3 2 3 2 3" xfId="12610"/>
    <cellStyle name="Note 32 3 2 3 2 3 2" xfId="29217"/>
    <cellStyle name="Note 32 3 2 3 2 3 3" xfId="34047"/>
    <cellStyle name="Note 32 3 2 3 2 3 4" xfId="39523"/>
    <cellStyle name="Note 32 3 2 3 2 3 5" xfId="17458"/>
    <cellStyle name="Note 32 3 2 3 2 4" xfId="8921"/>
    <cellStyle name="Note 32 3 2 3 2 4 2" xfId="42000"/>
    <cellStyle name="Note 32 3 2 3 2 4 3" xfId="25537"/>
    <cellStyle name="Note 32 3 2 3 2 5" xfId="7759"/>
    <cellStyle name="Note 32 3 2 3 2 5 2" xfId="34604"/>
    <cellStyle name="Note 32 3 2 3 2 5 3" xfId="24378"/>
    <cellStyle name="Note 32 3 2 3 2 6" xfId="5966"/>
    <cellStyle name="Note 32 3 2 3 2 6 2" xfId="22737"/>
    <cellStyle name="Note 32 3 2 3 2 7" xfId="18830"/>
    <cellStyle name="Note 32 3 2 3 2 8" xfId="30372"/>
    <cellStyle name="Note 32 3 2 3 2 9" xfId="35704"/>
    <cellStyle name="Note 32 3 2 3 3" xfId="3900"/>
    <cellStyle name="Note 32 3 2 3 3 10" xfId="14151"/>
    <cellStyle name="Note 32 3 2 3 3 2" xfId="10966"/>
    <cellStyle name="Note 32 3 2 3 3 2 2" xfId="27573"/>
    <cellStyle name="Note 32 3 2 3 3 2 3" xfId="32398"/>
    <cellStyle name="Note 32 3 2 3 3 2 4" xfId="37871"/>
    <cellStyle name="Note 32 3 2 3 3 2 5" xfId="15814"/>
    <cellStyle name="Note 32 3 2 3 3 3" xfId="12989"/>
    <cellStyle name="Note 32 3 2 3 3 3 2" xfId="29596"/>
    <cellStyle name="Note 32 3 2 3 3 3 3" xfId="34426"/>
    <cellStyle name="Note 32 3 2 3 3 3 4" xfId="39902"/>
    <cellStyle name="Note 32 3 2 3 3 3 5" xfId="17837"/>
    <cellStyle name="Note 32 3 2 3 3 4" xfId="9300"/>
    <cellStyle name="Note 32 3 2 3 3 4 2" xfId="40853"/>
    <cellStyle name="Note 32 3 2 3 3 4 3" xfId="25916"/>
    <cellStyle name="Note 32 3 2 3 3 5" xfId="8138"/>
    <cellStyle name="Note 32 3 2 3 3 5 2" xfId="35128"/>
    <cellStyle name="Note 32 3 2 3 3 5 3" xfId="24757"/>
    <cellStyle name="Note 32 3 2 3 3 6" xfId="6479"/>
    <cellStyle name="Note 32 3 2 3 3 6 2" xfId="23116"/>
    <cellStyle name="Note 32 3 2 3 3 7" xfId="20974"/>
    <cellStyle name="Note 32 3 2 3 3 8" xfId="30751"/>
    <cellStyle name="Note 32 3 2 3 3 9" xfId="36156"/>
    <cellStyle name="Note 32 3 2 3 4" xfId="3002"/>
    <cellStyle name="Note 32 3 2 3 4 2" xfId="12228"/>
    <cellStyle name="Note 32 3 2 3 4 2 2" xfId="28835"/>
    <cellStyle name="Note 32 3 2 3 4 2 3" xfId="33665"/>
    <cellStyle name="Note 32 3 2 3 4 2 4" xfId="39141"/>
    <cellStyle name="Note 32 3 2 3 4 2 5" xfId="17076"/>
    <cellStyle name="Note 32 3 2 3 4 3" xfId="9700"/>
    <cellStyle name="Note 32 3 2 3 4 3 2" xfId="42454"/>
    <cellStyle name="Note 32 3 2 3 4 3 3" xfId="26310"/>
    <cellStyle name="Note 32 3 2 3 4 4" xfId="7377"/>
    <cellStyle name="Note 32 3 2 3 4 4 2" xfId="41256"/>
    <cellStyle name="Note 32 3 2 3 4 4 3" xfId="23996"/>
    <cellStyle name="Note 32 3 2 3 4 5" xfId="5583"/>
    <cellStyle name="Note 32 3 2 3 4 5 2" xfId="22355"/>
    <cellStyle name="Note 32 3 2 3 4 6" xfId="20212"/>
    <cellStyle name="Note 32 3 2 3 4 7" xfId="31136"/>
    <cellStyle name="Note 32 3 2 3 4 8" xfId="36542"/>
    <cellStyle name="Note 32 3 2 3 4 9" xfId="14551"/>
    <cellStyle name="Note 32 3 2 3 5" xfId="2449"/>
    <cellStyle name="Note 32 3 2 3 5 2" xfId="11819"/>
    <cellStyle name="Note 32 3 2 3 5 2 2" xfId="28426"/>
    <cellStyle name="Note 32 3 2 3 5 2 3" xfId="33256"/>
    <cellStyle name="Note 32 3 2 3 5 2 4" xfId="38732"/>
    <cellStyle name="Note 32 3 2 3 5 2 5" xfId="16667"/>
    <cellStyle name="Note 32 3 2 3 5 3" xfId="10164"/>
    <cellStyle name="Note 32 3 2 3 5 3 2" xfId="42918"/>
    <cellStyle name="Note 32 3 2 3 5 3 3" xfId="26774"/>
    <cellStyle name="Note 32 3 2 3 5 4" xfId="5031"/>
    <cellStyle name="Note 32 3 2 3 5 4 2" xfId="21945"/>
    <cellStyle name="Note 32 3 2 3 5 5" xfId="19802"/>
    <cellStyle name="Note 32 3 2 3 5 6" xfId="31600"/>
    <cellStyle name="Note 32 3 2 3 5 7" xfId="37010"/>
    <cellStyle name="Note 32 3 2 3 5 8" xfId="15015"/>
    <cellStyle name="Note 32 3 2 3 6" xfId="1960"/>
    <cellStyle name="Note 32 3 2 3 6 2" xfId="11349"/>
    <cellStyle name="Note 32 3 2 3 6 2 2" xfId="27956"/>
    <cellStyle name="Note 32 3 2 3 6 3" xfId="19317"/>
    <cellStyle name="Note 32 3 2 3 6 4" xfId="32788"/>
    <cellStyle name="Note 32 3 2 3 6 5" xfId="38264"/>
    <cellStyle name="Note 32 3 2 3 6 6" xfId="16197"/>
    <cellStyle name="Note 32 3 2 3 7" xfId="8539"/>
    <cellStyle name="Note 32 3 2 3 7 2" xfId="40035"/>
    <cellStyle name="Note 32 3 2 3 7 3" xfId="25155"/>
    <cellStyle name="Note 32 3 2 3 8" xfId="6967"/>
    <cellStyle name="Note 32 3 2 3 8 2" xfId="34650"/>
    <cellStyle name="Note 32 3 2 3 8 3" xfId="23586"/>
    <cellStyle name="Note 32 3 2 3 9" xfId="4545"/>
    <cellStyle name="Note 32 3 2 3 9 2" xfId="21460"/>
    <cellStyle name="Note 32 3 2 4" xfId="2448"/>
    <cellStyle name="Note 32 3 2 4 2" xfId="11818"/>
    <cellStyle name="Note 32 3 2 4 2 2" xfId="28425"/>
    <cellStyle name="Note 32 3 2 4 2 3" xfId="33255"/>
    <cellStyle name="Note 32 3 2 4 2 4" xfId="38731"/>
    <cellStyle name="Note 32 3 2 4 2 5" xfId="16666"/>
    <cellStyle name="Note 32 3 2 4 3" xfId="10163"/>
    <cellStyle name="Note 32 3 2 4 3 2" xfId="42917"/>
    <cellStyle name="Note 32 3 2 4 3 3" xfId="26773"/>
    <cellStyle name="Note 32 3 2 4 4" xfId="5030"/>
    <cellStyle name="Note 32 3 2 4 4 2" xfId="21944"/>
    <cellStyle name="Note 32 3 2 4 5" xfId="19801"/>
    <cellStyle name="Note 32 3 2 4 6" xfId="31599"/>
    <cellStyle name="Note 32 3 2 4 7" xfId="37009"/>
    <cellStyle name="Note 32 3 2 4 8" xfId="15014"/>
    <cellStyle name="Note 32 3 2 5" xfId="6966"/>
    <cellStyle name="Note 32 3 2 5 2" xfId="40057"/>
    <cellStyle name="Note 32 3 2 5 3" xfId="23585"/>
    <cellStyle name="Note 32 3 3" xfId="883"/>
    <cellStyle name="Note 32 3 3 10" xfId="18337"/>
    <cellStyle name="Note 32 3 3 11" xfId="29991"/>
    <cellStyle name="Note 32 3 3 12" xfId="35087"/>
    <cellStyle name="Note 32 3 3 13" xfId="13391"/>
    <cellStyle name="Note 32 3 3 2" xfId="1468"/>
    <cellStyle name="Note 32 3 3 2 10" xfId="13773"/>
    <cellStyle name="Note 32 3 3 2 2" xfId="3388"/>
    <cellStyle name="Note 32 3 3 2 2 2" xfId="10587"/>
    <cellStyle name="Note 32 3 3 2 2 2 2" xfId="27195"/>
    <cellStyle name="Note 32 3 3 2 2 3" xfId="20595"/>
    <cellStyle name="Note 32 3 3 2 2 4" xfId="32020"/>
    <cellStyle name="Note 32 3 3 2 2 5" xfId="37493"/>
    <cellStyle name="Note 32 3 3 2 2 6" xfId="15436"/>
    <cellStyle name="Note 32 3 3 2 3" xfId="12611"/>
    <cellStyle name="Note 32 3 3 2 3 2" xfId="29218"/>
    <cellStyle name="Note 32 3 3 2 3 3" xfId="34048"/>
    <cellStyle name="Note 32 3 3 2 3 4" xfId="39524"/>
    <cellStyle name="Note 32 3 3 2 3 5" xfId="17459"/>
    <cellStyle name="Note 32 3 3 2 4" xfId="8922"/>
    <cellStyle name="Note 32 3 3 2 4 2" xfId="40474"/>
    <cellStyle name="Note 32 3 3 2 4 3" xfId="25538"/>
    <cellStyle name="Note 32 3 3 2 5" xfId="7760"/>
    <cellStyle name="Note 32 3 3 2 5 2" xfId="41778"/>
    <cellStyle name="Note 32 3 3 2 5 3" xfId="24379"/>
    <cellStyle name="Note 32 3 3 2 6" xfId="5967"/>
    <cellStyle name="Note 32 3 3 2 6 2" xfId="22738"/>
    <cellStyle name="Note 32 3 3 2 7" xfId="18831"/>
    <cellStyle name="Note 32 3 3 2 8" xfId="30373"/>
    <cellStyle name="Note 32 3 3 2 9" xfId="35705"/>
    <cellStyle name="Note 32 3 3 3" xfId="3901"/>
    <cellStyle name="Note 32 3 3 3 10" xfId="14152"/>
    <cellStyle name="Note 32 3 3 3 2" xfId="10967"/>
    <cellStyle name="Note 32 3 3 3 2 2" xfId="27574"/>
    <cellStyle name="Note 32 3 3 3 2 3" xfId="32399"/>
    <cellStyle name="Note 32 3 3 3 2 4" xfId="37872"/>
    <cellStyle name="Note 32 3 3 3 2 5" xfId="15815"/>
    <cellStyle name="Note 32 3 3 3 3" xfId="12990"/>
    <cellStyle name="Note 32 3 3 3 3 2" xfId="29597"/>
    <cellStyle name="Note 32 3 3 3 3 3" xfId="34427"/>
    <cellStyle name="Note 32 3 3 3 3 4" xfId="39903"/>
    <cellStyle name="Note 32 3 3 3 3 5" xfId="17838"/>
    <cellStyle name="Note 32 3 3 3 4" xfId="9301"/>
    <cellStyle name="Note 32 3 3 3 4 2" xfId="40687"/>
    <cellStyle name="Note 32 3 3 3 4 3" xfId="25917"/>
    <cellStyle name="Note 32 3 3 3 5" xfId="8139"/>
    <cellStyle name="Note 32 3 3 3 5 2" xfId="41452"/>
    <cellStyle name="Note 32 3 3 3 5 3" xfId="24758"/>
    <cellStyle name="Note 32 3 3 3 6" xfId="6480"/>
    <cellStyle name="Note 32 3 3 3 6 2" xfId="23117"/>
    <cellStyle name="Note 32 3 3 3 7" xfId="20975"/>
    <cellStyle name="Note 32 3 3 3 8" xfId="30752"/>
    <cellStyle name="Note 32 3 3 3 9" xfId="36157"/>
    <cellStyle name="Note 32 3 3 4" xfId="3003"/>
    <cellStyle name="Note 32 3 3 4 2" xfId="12229"/>
    <cellStyle name="Note 32 3 3 4 2 2" xfId="28836"/>
    <cellStyle name="Note 32 3 3 4 2 3" xfId="33666"/>
    <cellStyle name="Note 32 3 3 4 2 4" xfId="39142"/>
    <cellStyle name="Note 32 3 3 4 2 5" xfId="17077"/>
    <cellStyle name="Note 32 3 3 4 3" xfId="9701"/>
    <cellStyle name="Note 32 3 3 4 3 2" xfId="42455"/>
    <cellStyle name="Note 32 3 3 4 3 3" xfId="26311"/>
    <cellStyle name="Note 32 3 3 4 4" xfId="7378"/>
    <cellStyle name="Note 32 3 3 4 4 2" xfId="34819"/>
    <cellStyle name="Note 32 3 3 4 4 3" xfId="23997"/>
    <cellStyle name="Note 32 3 3 4 5" xfId="5584"/>
    <cellStyle name="Note 32 3 3 4 5 2" xfId="22356"/>
    <cellStyle name="Note 32 3 3 4 6" xfId="20213"/>
    <cellStyle name="Note 32 3 3 4 7" xfId="31137"/>
    <cellStyle name="Note 32 3 3 4 8" xfId="36543"/>
    <cellStyle name="Note 32 3 3 4 9" xfId="14552"/>
    <cellStyle name="Note 32 3 3 5" xfId="2450"/>
    <cellStyle name="Note 32 3 3 5 2" xfId="11820"/>
    <cellStyle name="Note 32 3 3 5 2 2" xfId="28427"/>
    <cellStyle name="Note 32 3 3 5 2 3" xfId="33257"/>
    <cellStyle name="Note 32 3 3 5 2 4" xfId="38733"/>
    <cellStyle name="Note 32 3 3 5 2 5" xfId="16668"/>
    <cellStyle name="Note 32 3 3 5 3" xfId="10165"/>
    <cellStyle name="Note 32 3 3 5 3 2" xfId="42919"/>
    <cellStyle name="Note 32 3 3 5 3 3" xfId="26775"/>
    <cellStyle name="Note 32 3 3 5 4" xfId="5032"/>
    <cellStyle name="Note 32 3 3 5 4 2" xfId="21946"/>
    <cellStyle name="Note 32 3 3 5 5" xfId="19803"/>
    <cellStyle name="Note 32 3 3 5 6" xfId="31601"/>
    <cellStyle name="Note 32 3 3 5 7" xfId="37011"/>
    <cellStyle name="Note 32 3 3 5 8" xfId="15016"/>
    <cellStyle name="Note 32 3 3 6" xfId="1961"/>
    <cellStyle name="Note 32 3 3 6 2" xfId="11350"/>
    <cellStyle name="Note 32 3 3 6 2 2" xfId="27957"/>
    <cellStyle name="Note 32 3 3 6 3" xfId="19318"/>
    <cellStyle name="Note 32 3 3 6 4" xfId="32789"/>
    <cellStyle name="Note 32 3 3 6 5" xfId="38265"/>
    <cellStyle name="Note 32 3 3 6 6" xfId="16198"/>
    <cellStyle name="Note 32 3 3 7" xfId="8540"/>
    <cellStyle name="Note 32 3 3 7 2" xfId="40674"/>
    <cellStyle name="Note 32 3 3 7 3" xfId="25156"/>
    <cellStyle name="Note 32 3 3 8" xfId="6968"/>
    <cellStyle name="Note 32 3 3 8 2" xfId="41138"/>
    <cellStyle name="Note 32 3 3 8 3" xfId="23587"/>
    <cellStyle name="Note 32 3 3 9" xfId="4546"/>
    <cellStyle name="Note 32 3 3 9 2" xfId="21461"/>
    <cellStyle name="Note 32 3 4" xfId="1466"/>
    <cellStyle name="Note 32 3 4 2" xfId="18829"/>
    <cellStyle name="Note 32 3 5" xfId="1959"/>
    <cellStyle name="Note 32 3 5 2" xfId="19316"/>
    <cellStyle name="Note 32 3 6" xfId="4544"/>
    <cellStyle name="Note 32 3 6 2" xfId="21459"/>
    <cellStyle name="Note 32 3 7" xfId="18335"/>
    <cellStyle name="Note 32 4" xfId="884"/>
    <cellStyle name="Note 32 4 2" xfId="885"/>
    <cellStyle name="Note 32 4 3" xfId="886"/>
    <cellStyle name="Note 32 4 3 10" xfId="18338"/>
    <cellStyle name="Note 32 4 3 11" xfId="29992"/>
    <cellStyle name="Note 32 4 3 12" xfId="35090"/>
    <cellStyle name="Note 32 4 3 13" xfId="13392"/>
    <cellStyle name="Note 32 4 3 2" xfId="1469"/>
    <cellStyle name="Note 32 4 3 2 10" xfId="13774"/>
    <cellStyle name="Note 32 4 3 2 2" xfId="3389"/>
    <cellStyle name="Note 32 4 3 2 2 2" xfId="10588"/>
    <cellStyle name="Note 32 4 3 2 2 2 2" xfId="27196"/>
    <cellStyle name="Note 32 4 3 2 2 3" xfId="20596"/>
    <cellStyle name="Note 32 4 3 2 2 4" xfId="32021"/>
    <cellStyle name="Note 32 4 3 2 2 5" xfId="37494"/>
    <cellStyle name="Note 32 4 3 2 2 6" xfId="15437"/>
    <cellStyle name="Note 32 4 3 2 3" xfId="12612"/>
    <cellStyle name="Note 32 4 3 2 3 2" xfId="29219"/>
    <cellStyle name="Note 32 4 3 2 3 3" xfId="34049"/>
    <cellStyle name="Note 32 4 3 2 3 4" xfId="39525"/>
    <cellStyle name="Note 32 4 3 2 3 5" xfId="17460"/>
    <cellStyle name="Note 32 4 3 2 4" xfId="8923"/>
    <cellStyle name="Note 32 4 3 2 4 2" xfId="34622"/>
    <cellStyle name="Note 32 4 3 2 4 3" xfId="25539"/>
    <cellStyle name="Note 32 4 3 2 5" xfId="7761"/>
    <cellStyle name="Note 32 4 3 2 5 2" xfId="35353"/>
    <cellStyle name="Note 32 4 3 2 5 3" xfId="24380"/>
    <cellStyle name="Note 32 4 3 2 6" xfId="5968"/>
    <cellStyle name="Note 32 4 3 2 6 2" xfId="22739"/>
    <cellStyle name="Note 32 4 3 2 7" xfId="18832"/>
    <cellStyle name="Note 32 4 3 2 8" xfId="30374"/>
    <cellStyle name="Note 32 4 3 2 9" xfId="35706"/>
    <cellStyle name="Note 32 4 3 3" xfId="3902"/>
    <cellStyle name="Note 32 4 3 3 10" xfId="14153"/>
    <cellStyle name="Note 32 4 3 3 2" xfId="10968"/>
    <cellStyle name="Note 32 4 3 3 2 2" xfId="27575"/>
    <cellStyle name="Note 32 4 3 3 2 3" xfId="32400"/>
    <cellStyle name="Note 32 4 3 3 2 4" xfId="37873"/>
    <cellStyle name="Note 32 4 3 3 2 5" xfId="15816"/>
    <cellStyle name="Note 32 4 3 3 3" xfId="12991"/>
    <cellStyle name="Note 32 4 3 3 3 2" xfId="29598"/>
    <cellStyle name="Note 32 4 3 3 3 3" xfId="34428"/>
    <cellStyle name="Note 32 4 3 3 3 4" xfId="39904"/>
    <cellStyle name="Note 32 4 3 3 3 5" xfId="17839"/>
    <cellStyle name="Note 32 4 3 3 4" xfId="9302"/>
    <cellStyle name="Note 32 4 3 3 4 2" xfId="40255"/>
    <cellStyle name="Note 32 4 3 3 4 3" xfId="25918"/>
    <cellStyle name="Note 32 4 3 3 5" xfId="8140"/>
    <cellStyle name="Note 32 4 3 3 5 2" xfId="35317"/>
    <cellStyle name="Note 32 4 3 3 5 3" xfId="24759"/>
    <cellStyle name="Note 32 4 3 3 6" xfId="6481"/>
    <cellStyle name="Note 32 4 3 3 6 2" xfId="23118"/>
    <cellStyle name="Note 32 4 3 3 7" xfId="20976"/>
    <cellStyle name="Note 32 4 3 3 8" xfId="30753"/>
    <cellStyle name="Note 32 4 3 3 9" xfId="36158"/>
    <cellStyle name="Note 32 4 3 4" xfId="3004"/>
    <cellStyle name="Note 32 4 3 4 2" xfId="12230"/>
    <cellStyle name="Note 32 4 3 4 2 2" xfId="28837"/>
    <cellStyle name="Note 32 4 3 4 2 3" xfId="33667"/>
    <cellStyle name="Note 32 4 3 4 2 4" xfId="39143"/>
    <cellStyle name="Note 32 4 3 4 2 5" xfId="17078"/>
    <cellStyle name="Note 32 4 3 4 3" xfId="9702"/>
    <cellStyle name="Note 32 4 3 4 3 2" xfId="42456"/>
    <cellStyle name="Note 32 4 3 4 3 3" xfId="26312"/>
    <cellStyle name="Note 32 4 3 4 4" xfId="7379"/>
    <cellStyle name="Note 32 4 3 4 4 2" xfId="40870"/>
    <cellStyle name="Note 32 4 3 4 4 3" xfId="23998"/>
    <cellStyle name="Note 32 4 3 4 5" xfId="5585"/>
    <cellStyle name="Note 32 4 3 4 5 2" xfId="22357"/>
    <cellStyle name="Note 32 4 3 4 6" xfId="20214"/>
    <cellStyle name="Note 32 4 3 4 7" xfId="31138"/>
    <cellStyle name="Note 32 4 3 4 8" xfId="36544"/>
    <cellStyle name="Note 32 4 3 4 9" xfId="14553"/>
    <cellStyle name="Note 32 4 3 5" xfId="2452"/>
    <cellStyle name="Note 32 4 3 5 2" xfId="11822"/>
    <cellStyle name="Note 32 4 3 5 2 2" xfId="28429"/>
    <cellStyle name="Note 32 4 3 5 2 3" xfId="33259"/>
    <cellStyle name="Note 32 4 3 5 2 4" xfId="38735"/>
    <cellStyle name="Note 32 4 3 5 2 5" xfId="16670"/>
    <cellStyle name="Note 32 4 3 5 3" xfId="10167"/>
    <cellStyle name="Note 32 4 3 5 3 2" xfId="42921"/>
    <cellStyle name="Note 32 4 3 5 3 3" xfId="26777"/>
    <cellStyle name="Note 32 4 3 5 4" xfId="5034"/>
    <cellStyle name="Note 32 4 3 5 4 2" xfId="21948"/>
    <cellStyle name="Note 32 4 3 5 5" xfId="19805"/>
    <cellStyle name="Note 32 4 3 5 6" xfId="31603"/>
    <cellStyle name="Note 32 4 3 5 7" xfId="37013"/>
    <cellStyle name="Note 32 4 3 5 8" xfId="15018"/>
    <cellStyle name="Note 32 4 3 6" xfId="1962"/>
    <cellStyle name="Note 32 4 3 6 2" xfId="11351"/>
    <cellStyle name="Note 32 4 3 6 2 2" xfId="27958"/>
    <cellStyle name="Note 32 4 3 6 3" xfId="19319"/>
    <cellStyle name="Note 32 4 3 6 4" xfId="32790"/>
    <cellStyle name="Note 32 4 3 6 5" xfId="38266"/>
    <cellStyle name="Note 32 4 3 6 6" xfId="16199"/>
    <cellStyle name="Note 32 4 3 7" xfId="8541"/>
    <cellStyle name="Note 32 4 3 7 2" xfId="40919"/>
    <cellStyle name="Note 32 4 3 7 3" xfId="25157"/>
    <cellStyle name="Note 32 4 3 8" xfId="6970"/>
    <cellStyle name="Note 32 4 3 8 2" xfId="41924"/>
    <cellStyle name="Note 32 4 3 8 3" xfId="23589"/>
    <cellStyle name="Note 32 4 3 9" xfId="4547"/>
    <cellStyle name="Note 32 4 3 9 2" xfId="21462"/>
    <cellStyle name="Note 32 4 4" xfId="2451"/>
    <cellStyle name="Note 32 4 4 2" xfId="11821"/>
    <cellStyle name="Note 32 4 4 2 2" xfId="28428"/>
    <cellStyle name="Note 32 4 4 2 3" xfId="33258"/>
    <cellStyle name="Note 32 4 4 2 4" xfId="38734"/>
    <cellStyle name="Note 32 4 4 2 5" xfId="16669"/>
    <cellStyle name="Note 32 4 4 3" xfId="10166"/>
    <cellStyle name="Note 32 4 4 3 2" xfId="42920"/>
    <cellStyle name="Note 32 4 4 3 3" xfId="26776"/>
    <cellStyle name="Note 32 4 4 4" xfId="5033"/>
    <cellStyle name="Note 32 4 4 4 2" xfId="21947"/>
    <cellStyle name="Note 32 4 4 5" xfId="19804"/>
    <cellStyle name="Note 32 4 4 6" xfId="31602"/>
    <cellStyle name="Note 32 4 4 7" xfId="37012"/>
    <cellStyle name="Note 32 4 4 8" xfId="15017"/>
    <cellStyle name="Note 32 4 5" xfId="6969"/>
    <cellStyle name="Note 32 4 5 2" xfId="41994"/>
    <cellStyle name="Note 32 4 5 3" xfId="23588"/>
    <cellStyle name="Note 32 5" xfId="887"/>
    <cellStyle name="Note 32 5 10" xfId="18339"/>
    <cellStyle name="Note 32 5 11" xfId="29993"/>
    <cellStyle name="Note 32 5 12" xfId="35091"/>
    <cellStyle name="Note 32 5 13" xfId="13393"/>
    <cellStyle name="Note 32 5 2" xfId="1470"/>
    <cellStyle name="Note 32 5 2 10" xfId="13775"/>
    <cellStyle name="Note 32 5 2 2" xfId="3390"/>
    <cellStyle name="Note 32 5 2 2 2" xfId="10589"/>
    <cellStyle name="Note 32 5 2 2 2 2" xfId="27197"/>
    <cellStyle name="Note 32 5 2 2 3" xfId="20597"/>
    <cellStyle name="Note 32 5 2 2 4" xfId="32022"/>
    <cellStyle name="Note 32 5 2 2 5" xfId="37495"/>
    <cellStyle name="Note 32 5 2 2 6" xfId="15438"/>
    <cellStyle name="Note 32 5 2 3" xfId="12613"/>
    <cellStyle name="Note 32 5 2 3 2" xfId="29220"/>
    <cellStyle name="Note 32 5 2 3 3" xfId="34050"/>
    <cellStyle name="Note 32 5 2 3 4" xfId="39526"/>
    <cellStyle name="Note 32 5 2 3 5" xfId="17461"/>
    <cellStyle name="Note 32 5 2 4" xfId="8924"/>
    <cellStyle name="Note 32 5 2 4 2" xfId="40512"/>
    <cellStyle name="Note 32 5 2 4 3" xfId="25540"/>
    <cellStyle name="Note 32 5 2 5" xfId="7762"/>
    <cellStyle name="Note 32 5 2 5 2" xfId="35355"/>
    <cellStyle name="Note 32 5 2 5 3" xfId="24381"/>
    <cellStyle name="Note 32 5 2 6" xfId="5969"/>
    <cellStyle name="Note 32 5 2 6 2" xfId="22740"/>
    <cellStyle name="Note 32 5 2 7" xfId="18833"/>
    <cellStyle name="Note 32 5 2 8" xfId="30375"/>
    <cellStyle name="Note 32 5 2 9" xfId="35707"/>
    <cellStyle name="Note 32 5 3" xfId="3903"/>
    <cellStyle name="Note 32 5 3 10" xfId="14154"/>
    <cellStyle name="Note 32 5 3 2" xfId="10969"/>
    <cellStyle name="Note 32 5 3 2 2" xfId="27576"/>
    <cellStyle name="Note 32 5 3 2 3" xfId="32401"/>
    <cellStyle name="Note 32 5 3 2 4" xfId="37874"/>
    <cellStyle name="Note 32 5 3 2 5" xfId="15817"/>
    <cellStyle name="Note 32 5 3 3" xfId="12992"/>
    <cellStyle name="Note 32 5 3 3 2" xfId="29599"/>
    <cellStyle name="Note 32 5 3 3 3" xfId="34429"/>
    <cellStyle name="Note 32 5 3 3 4" xfId="39905"/>
    <cellStyle name="Note 32 5 3 3 5" xfId="17840"/>
    <cellStyle name="Note 32 5 3 4" xfId="9303"/>
    <cellStyle name="Note 32 5 3 4 2" xfId="41174"/>
    <cellStyle name="Note 32 5 3 4 3" xfId="25919"/>
    <cellStyle name="Note 32 5 3 5" xfId="8141"/>
    <cellStyle name="Note 32 5 3 5 2" xfId="40930"/>
    <cellStyle name="Note 32 5 3 5 3" xfId="24760"/>
    <cellStyle name="Note 32 5 3 6" xfId="6482"/>
    <cellStyle name="Note 32 5 3 6 2" xfId="23119"/>
    <cellStyle name="Note 32 5 3 7" xfId="20977"/>
    <cellStyle name="Note 32 5 3 8" xfId="30754"/>
    <cellStyle name="Note 32 5 3 9" xfId="36159"/>
    <cellStyle name="Note 32 5 4" xfId="3005"/>
    <cellStyle name="Note 32 5 4 2" xfId="12231"/>
    <cellStyle name="Note 32 5 4 2 2" xfId="28838"/>
    <cellStyle name="Note 32 5 4 2 3" xfId="33668"/>
    <cellStyle name="Note 32 5 4 2 4" xfId="39144"/>
    <cellStyle name="Note 32 5 4 2 5" xfId="17079"/>
    <cellStyle name="Note 32 5 4 3" xfId="9703"/>
    <cellStyle name="Note 32 5 4 3 2" xfId="42457"/>
    <cellStyle name="Note 32 5 4 3 3" xfId="26313"/>
    <cellStyle name="Note 32 5 4 4" xfId="7380"/>
    <cellStyle name="Note 32 5 4 4 2" xfId="41193"/>
    <cellStyle name="Note 32 5 4 4 3" xfId="23999"/>
    <cellStyle name="Note 32 5 4 5" xfId="5586"/>
    <cellStyle name="Note 32 5 4 5 2" xfId="22358"/>
    <cellStyle name="Note 32 5 4 6" xfId="20215"/>
    <cellStyle name="Note 32 5 4 7" xfId="31139"/>
    <cellStyle name="Note 32 5 4 8" xfId="36545"/>
    <cellStyle name="Note 32 5 4 9" xfId="14554"/>
    <cellStyle name="Note 32 5 5" xfId="2453"/>
    <cellStyle name="Note 32 5 5 2" xfId="11823"/>
    <cellStyle name="Note 32 5 5 2 2" xfId="28430"/>
    <cellStyle name="Note 32 5 5 2 3" xfId="33260"/>
    <cellStyle name="Note 32 5 5 2 4" xfId="38736"/>
    <cellStyle name="Note 32 5 5 2 5" xfId="16671"/>
    <cellStyle name="Note 32 5 5 3" xfId="10168"/>
    <cellStyle name="Note 32 5 5 3 2" xfId="42922"/>
    <cellStyle name="Note 32 5 5 3 3" xfId="26778"/>
    <cellStyle name="Note 32 5 5 4" xfId="5035"/>
    <cellStyle name="Note 32 5 5 4 2" xfId="21949"/>
    <cellStyle name="Note 32 5 5 5" xfId="19806"/>
    <cellStyle name="Note 32 5 5 6" xfId="31604"/>
    <cellStyle name="Note 32 5 5 7" xfId="37014"/>
    <cellStyle name="Note 32 5 5 8" xfId="15019"/>
    <cellStyle name="Note 32 5 6" xfId="1963"/>
    <cellStyle name="Note 32 5 6 2" xfId="11352"/>
    <cellStyle name="Note 32 5 6 2 2" xfId="27959"/>
    <cellStyle name="Note 32 5 6 3" xfId="19320"/>
    <cellStyle name="Note 32 5 6 4" xfId="32791"/>
    <cellStyle name="Note 32 5 6 5" xfId="38267"/>
    <cellStyle name="Note 32 5 6 6" xfId="16200"/>
    <cellStyle name="Note 32 5 7" xfId="8542"/>
    <cellStyle name="Note 32 5 7 2" xfId="41534"/>
    <cellStyle name="Note 32 5 7 3" xfId="25158"/>
    <cellStyle name="Note 32 5 8" xfId="6971"/>
    <cellStyle name="Note 32 5 8 2" xfId="41539"/>
    <cellStyle name="Note 32 5 8 3" xfId="23590"/>
    <cellStyle name="Note 32 5 9" xfId="4548"/>
    <cellStyle name="Note 32 5 9 2" xfId="21463"/>
    <cellStyle name="Note 32 6" xfId="1462"/>
    <cellStyle name="Note 32 6 2" xfId="18825"/>
    <cellStyle name="Note 32 7" xfId="1955"/>
    <cellStyle name="Note 32 7 2" xfId="19312"/>
    <cellStyle name="Note 32 8" xfId="4540"/>
    <cellStyle name="Note 32 8 2" xfId="21455"/>
    <cellStyle name="Note 32 9" xfId="18331"/>
    <cellStyle name="Note 33" xfId="888"/>
    <cellStyle name="Note 33 2" xfId="889"/>
    <cellStyle name="Note 33 2 2" xfId="890"/>
    <cellStyle name="Note 33 2 2 2" xfId="891"/>
    <cellStyle name="Note 33 2 2 3" xfId="892"/>
    <cellStyle name="Note 33 2 2 3 10" xfId="18342"/>
    <cellStyle name="Note 33 2 2 3 11" xfId="29994"/>
    <cellStyle name="Note 33 2 2 3 12" xfId="35094"/>
    <cellStyle name="Note 33 2 2 3 13" xfId="13394"/>
    <cellStyle name="Note 33 2 2 3 2" xfId="1473"/>
    <cellStyle name="Note 33 2 2 3 2 10" xfId="13776"/>
    <cellStyle name="Note 33 2 2 3 2 2" xfId="3391"/>
    <cellStyle name="Note 33 2 2 3 2 2 2" xfId="10590"/>
    <cellStyle name="Note 33 2 2 3 2 2 2 2" xfId="27198"/>
    <cellStyle name="Note 33 2 2 3 2 2 3" xfId="20598"/>
    <cellStyle name="Note 33 2 2 3 2 2 4" xfId="32023"/>
    <cellStyle name="Note 33 2 2 3 2 2 5" xfId="37496"/>
    <cellStyle name="Note 33 2 2 3 2 2 6" xfId="15439"/>
    <cellStyle name="Note 33 2 2 3 2 3" xfId="12614"/>
    <cellStyle name="Note 33 2 2 3 2 3 2" xfId="29221"/>
    <cellStyle name="Note 33 2 2 3 2 3 3" xfId="34051"/>
    <cellStyle name="Note 33 2 2 3 2 3 4" xfId="39527"/>
    <cellStyle name="Note 33 2 2 3 2 3 5" xfId="17462"/>
    <cellStyle name="Note 33 2 2 3 2 4" xfId="8925"/>
    <cellStyle name="Note 33 2 2 3 2 4 2" xfId="40224"/>
    <cellStyle name="Note 33 2 2 3 2 4 3" xfId="25541"/>
    <cellStyle name="Note 33 2 2 3 2 5" xfId="7763"/>
    <cellStyle name="Note 33 2 2 3 2 5 2" xfId="40313"/>
    <cellStyle name="Note 33 2 2 3 2 5 3" xfId="24382"/>
    <cellStyle name="Note 33 2 2 3 2 6" xfId="5970"/>
    <cellStyle name="Note 33 2 2 3 2 6 2" xfId="22741"/>
    <cellStyle name="Note 33 2 2 3 2 7" xfId="18836"/>
    <cellStyle name="Note 33 2 2 3 2 8" xfId="30376"/>
    <cellStyle name="Note 33 2 2 3 2 9" xfId="35708"/>
    <cellStyle name="Note 33 2 2 3 3" xfId="3904"/>
    <cellStyle name="Note 33 2 2 3 3 10" xfId="14155"/>
    <cellStyle name="Note 33 2 2 3 3 2" xfId="10970"/>
    <cellStyle name="Note 33 2 2 3 3 2 2" xfId="27577"/>
    <cellStyle name="Note 33 2 2 3 3 2 3" xfId="32402"/>
    <cellStyle name="Note 33 2 2 3 3 2 4" xfId="37875"/>
    <cellStyle name="Note 33 2 2 3 3 2 5" xfId="15818"/>
    <cellStyle name="Note 33 2 2 3 3 3" xfId="12993"/>
    <cellStyle name="Note 33 2 2 3 3 3 2" xfId="29600"/>
    <cellStyle name="Note 33 2 2 3 3 3 3" xfId="34430"/>
    <cellStyle name="Note 33 2 2 3 3 3 4" xfId="39906"/>
    <cellStyle name="Note 33 2 2 3 3 3 5" xfId="17841"/>
    <cellStyle name="Note 33 2 2 3 3 4" xfId="9304"/>
    <cellStyle name="Note 33 2 2 3 3 4 2" xfId="37117"/>
    <cellStyle name="Note 33 2 2 3 3 4 3" xfId="25920"/>
    <cellStyle name="Note 33 2 2 3 3 5" xfId="8142"/>
    <cellStyle name="Note 33 2 2 3 3 5 2" xfId="40655"/>
    <cellStyle name="Note 33 2 2 3 3 5 3" xfId="24761"/>
    <cellStyle name="Note 33 2 2 3 3 6" xfId="6483"/>
    <cellStyle name="Note 33 2 2 3 3 6 2" xfId="23120"/>
    <cellStyle name="Note 33 2 2 3 3 7" xfId="20978"/>
    <cellStyle name="Note 33 2 2 3 3 8" xfId="30755"/>
    <cellStyle name="Note 33 2 2 3 3 9" xfId="36160"/>
    <cellStyle name="Note 33 2 2 3 4" xfId="3006"/>
    <cellStyle name="Note 33 2 2 3 4 2" xfId="12232"/>
    <cellStyle name="Note 33 2 2 3 4 2 2" xfId="28839"/>
    <cellStyle name="Note 33 2 2 3 4 2 3" xfId="33669"/>
    <cellStyle name="Note 33 2 2 3 4 2 4" xfId="39145"/>
    <cellStyle name="Note 33 2 2 3 4 2 5" xfId="17080"/>
    <cellStyle name="Note 33 2 2 3 4 3" xfId="9704"/>
    <cellStyle name="Note 33 2 2 3 4 3 2" xfId="42458"/>
    <cellStyle name="Note 33 2 2 3 4 3 3" xfId="26314"/>
    <cellStyle name="Note 33 2 2 3 4 4" xfId="7381"/>
    <cellStyle name="Note 33 2 2 3 4 4 2" xfId="40222"/>
    <cellStyle name="Note 33 2 2 3 4 4 3" xfId="24000"/>
    <cellStyle name="Note 33 2 2 3 4 5" xfId="5587"/>
    <cellStyle name="Note 33 2 2 3 4 5 2" xfId="22359"/>
    <cellStyle name="Note 33 2 2 3 4 6" xfId="20216"/>
    <cellStyle name="Note 33 2 2 3 4 7" xfId="31140"/>
    <cellStyle name="Note 33 2 2 3 4 8" xfId="36546"/>
    <cellStyle name="Note 33 2 2 3 4 9" xfId="14555"/>
    <cellStyle name="Note 33 2 2 3 5" xfId="2455"/>
    <cellStyle name="Note 33 2 2 3 5 2" xfId="11825"/>
    <cellStyle name="Note 33 2 2 3 5 2 2" xfId="28432"/>
    <cellStyle name="Note 33 2 2 3 5 2 3" xfId="33262"/>
    <cellStyle name="Note 33 2 2 3 5 2 4" xfId="38738"/>
    <cellStyle name="Note 33 2 2 3 5 2 5" xfId="16673"/>
    <cellStyle name="Note 33 2 2 3 5 3" xfId="10170"/>
    <cellStyle name="Note 33 2 2 3 5 3 2" xfId="42924"/>
    <cellStyle name="Note 33 2 2 3 5 3 3" xfId="26780"/>
    <cellStyle name="Note 33 2 2 3 5 4" xfId="5037"/>
    <cellStyle name="Note 33 2 2 3 5 4 2" xfId="21951"/>
    <cellStyle name="Note 33 2 2 3 5 5" xfId="19808"/>
    <cellStyle name="Note 33 2 2 3 5 6" xfId="31606"/>
    <cellStyle name="Note 33 2 2 3 5 7" xfId="37016"/>
    <cellStyle name="Note 33 2 2 3 5 8" xfId="15021"/>
    <cellStyle name="Note 33 2 2 3 6" xfId="1966"/>
    <cellStyle name="Note 33 2 2 3 6 2" xfId="11353"/>
    <cellStyle name="Note 33 2 2 3 6 2 2" xfId="27960"/>
    <cellStyle name="Note 33 2 2 3 6 3" xfId="19323"/>
    <cellStyle name="Note 33 2 2 3 6 4" xfId="32792"/>
    <cellStyle name="Note 33 2 2 3 6 5" xfId="38268"/>
    <cellStyle name="Note 33 2 2 3 6 6" xfId="16201"/>
    <cellStyle name="Note 33 2 2 3 7" xfId="8543"/>
    <cellStyle name="Note 33 2 2 3 7 2" xfId="42066"/>
    <cellStyle name="Note 33 2 2 3 7 3" xfId="25159"/>
    <cellStyle name="Note 33 2 2 3 8" xfId="6973"/>
    <cellStyle name="Note 33 2 2 3 8 2" xfId="37076"/>
    <cellStyle name="Note 33 2 2 3 8 3" xfId="23592"/>
    <cellStyle name="Note 33 2 2 3 9" xfId="4551"/>
    <cellStyle name="Note 33 2 2 3 9 2" xfId="21466"/>
    <cellStyle name="Note 33 2 2 4" xfId="2454"/>
    <cellStyle name="Note 33 2 2 4 2" xfId="11824"/>
    <cellStyle name="Note 33 2 2 4 2 2" xfId="28431"/>
    <cellStyle name="Note 33 2 2 4 2 3" xfId="33261"/>
    <cellStyle name="Note 33 2 2 4 2 4" xfId="38737"/>
    <cellStyle name="Note 33 2 2 4 2 5" xfId="16672"/>
    <cellStyle name="Note 33 2 2 4 3" xfId="10169"/>
    <cellStyle name="Note 33 2 2 4 3 2" xfId="42923"/>
    <cellStyle name="Note 33 2 2 4 3 3" xfId="26779"/>
    <cellStyle name="Note 33 2 2 4 4" xfId="5036"/>
    <cellStyle name="Note 33 2 2 4 4 2" xfId="21950"/>
    <cellStyle name="Note 33 2 2 4 5" xfId="19807"/>
    <cellStyle name="Note 33 2 2 4 6" xfId="31605"/>
    <cellStyle name="Note 33 2 2 4 7" xfId="37015"/>
    <cellStyle name="Note 33 2 2 4 8" xfId="15020"/>
    <cellStyle name="Note 33 2 2 5" xfId="6972"/>
    <cellStyle name="Note 33 2 2 5 2" xfId="41054"/>
    <cellStyle name="Note 33 2 2 5 3" xfId="23591"/>
    <cellStyle name="Note 33 2 3" xfId="893"/>
    <cellStyle name="Note 33 2 3 10" xfId="18343"/>
    <cellStyle name="Note 33 2 3 11" xfId="29995"/>
    <cellStyle name="Note 33 2 3 12" xfId="35095"/>
    <cellStyle name="Note 33 2 3 13" xfId="13395"/>
    <cellStyle name="Note 33 2 3 2" xfId="1474"/>
    <cellStyle name="Note 33 2 3 2 10" xfId="13777"/>
    <cellStyle name="Note 33 2 3 2 2" xfId="3392"/>
    <cellStyle name="Note 33 2 3 2 2 2" xfId="10591"/>
    <cellStyle name="Note 33 2 3 2 2 2 2" xfId="27199"/>
    <cellStyle name="Note 33 2 3 2 2 3" xfId="20599"/>
    <cellStyle name="Note 33 2 3 2 2 4" xfId="32024"/>
    <cellStyle name="Note 33 2 3 2 2 5" xfId="37497"/>
    <cellStyle name="Note 33 2 3 2 2 6" xfId="15440"/>
    <cellStyle name="Note 33 2 3 2 3" xfId="12615"/>
    <cellStyle name="Note 33 2 3 2 3 2" xfId="29222"/>
    <cellStyle name="Note 33 2 3 2 3 3" xfId="34052"/>
    <cellStyle name="Note 33 2 3 2 3 4" xfId="39528"/>
    <cellStyle name="Note 33 2 3 2 3 5" xfId="17463"/>
    <cellStyle name="Note 33 2 3 2 4" xfId="8926"/>
    <cellStyle name="Note 33 2 3 2 4 2" xfId="34904"/>
    <cellStyle name="Note 33 2 3 2 4 3" xfId="25542"/>
    <cellStyle name="Note 33 2 3 2 5" xfId="7764"/>
    <cellStyle name="Note 33 2 3 2 5 2" xfId="40203"/>
    <cellStyle name="Note 33 2 3 2 5 3" xfId="24383"/>
    <cellStyle name="Note 33 2 3 2 6" xfId="5971"/>
    <cellStyle name="Note 33 2 3 2 6 2" xfId="22742"/>
    <cellStyle name="Note 33 2 3 2 7" xfId="18837"/>
    <cellStyle name="Note 33 2 3 2 8" xfId="30377"/>
    <cellStyle name="Note 33 2 3 2 9" xfId="35709"/>
    <cellStyle name="Note 33 2 3 3" xfId="3905"/>
    <cellStyle name="Note 33 2 3 3 10" xfId="14156"/>
    <cellStyle name="Note 33 2 3 3 2" xfId="10971"/>
    <cellStyle name="Note 33 2 3 3 2 2" xfId="27578"/>
    <cellStyle name="Note 33 2 3 3 2 3" xfId="32403"/>
    <cellStyle name="Note 33 2 3 3 2 4" xfId="37876"/>
    <cellStyle name="Note 33 2 3 3 2 5" xfId="15819"/>
    <cellStyle name="Note 33 2 3 3 3" xfId="12994"/>
    <cellStyle name="Note 33 2 3 3 3 2" xfId="29601"/>
    <cellStyle name="Note 33 2 3 3 3 3" xfId="34431"/>
    <cellStyle name="Note 33 2 3 3 3 4" xfId="39907"/>
    <cellStyle name="Note 33 2 3 3 3 5" xfId="17842"/>
    <cellStyle name="Note 33 2 3 3 4" xfId="9305"/>
    <cellStyle name="Note 33 2 3 3 4 2" xfId="35241"/>
    <cellStyle name="Note 33 2 3 3 4 3" xfId="25921"/>
    <cellStyle name="Note 33 2 3 3 5" xfId="8143"/>
    <cellStyle name="Note 33 2 3 3 5 2" xfId="41747"/>
    <cellStyle name="Note 33 2 3 3 5 3" xfId="24762"/>
    <cellStyle name="Note 33 2 3 3 6" xfId="6484"/>
    <cellStyle name="Note 33 2 3 3 6 2" xfId="23121"/>
    <cellStyle name="Note 33 2 3 3 7" xfId="20979"/>
    <cellStyle name="Note 33 2 3 3 8" xfId="30756"/>
    <cellStyle name="Note 33 2 3 3 9" xfId="36161"/>
    <cellStyle name="Note 33 2 3 4" xfId="3007"/>
    <cellStyle name="Note 33 2 3 4 2" xfId="12233"/>
    <cellStyle name="Note 33 2 3 4 2 2" xfId="28840"/>
    <cellStyle name="Note 33 2 3 4 2 3" xfId="33670"/>
    <cellStyle name="Note 33 2 3 4 2 4" xfId="39146"/>
    <cellStyle name="Note 33 2 3 4 2 5" xfId="17081"/>
    <cellStyle name="Note 33 2 3 4 3" xfId="9705"/>
    <cellStyle name="Note 33 2 3 4 3 2" xfId="42459"/>
    <cellStyle name="Note 33 2 3 4 3 3" xfId="26315"/>
    <cellStyle name="Note 33 2 3 4 4" xfId="7382"/>
    <cellStyle name="Note 33 2 3 4 4 2" xfId="41893"/>
    <cellStyle name="Note 33 2 3 4 4 3" xfId="24001"/>
    <cellStyle name="Note 33 2 3 4 5" xfId="5588"/>
    <cellStyle name="Note 33 2 3 4 5 2" xfId="22360"/>
    <cellStyle name="Note 33 2 3 4 6" xfId="20217"/>
    <cellStyle name="Note 33 2 3 4 7" xfId="31141"/>
    <cellStyle name="Note 33 2 3 4 8" xfId="36547"/>
    <cellStyle name="Note 33 2 3 4 9" xfId="14556"/>
    <cellStyle name="Note 33 2 3 5" xfId="2456"/>
    <cellStyle name="Note 33 2 3 5 2" xfId="11826"/>
    <cellStyle name="Note 33 2 3 5 2 2" xfId="28433"/>
    <cellStyle name="Note 33 2 3 5 2 3" xfId="33263"/>
    <cellStyle name="Note 33 2 3 5 2 4" xfId="38739"/>
    <cellStyle name="Note 33 2 3 5 2 5" xfId="16674"/>
    <cellStyle name="Note 33 2 3 5 3" xfId="10171"/>
    <cellStyle name="Note 33 2 3 5 3 2" xfId="42925"/>
    <cellStyle name="Note 33 2 3 5 3 3" xfId="26781"/>
    <cellStyle name="Note 33 2 3 5 4" xfId="5038"/>
    <cellStyle name="Note 33 2 3 5 4 2" xfId="21952"/>
    <cellStyle name="Note 33 2 3 5 5" xfId="19809"/>
    <cellStyle name="Note 33 2 3 5 6" xfId="31607"/>
    <cellStyle name="Note 33 2 3 5 7" xfId="37017"/>
    <cellStyle name="Note 33 2 3 5 8" xfId="15022"/>
    <cellStyle name="Note 33 2 3 6" xfId="1967"/>
    <cellStyle name="Note 33 2 3 6 2" xfId="11354"/>
    <cellStyle name="Note 33 2 3 6 2 2" xfId="27961"/>
    <cellStyle name="Note 33 2 3 6 3" xfId="19324"/>
    <cellStyle name="Note 33 2 3 6 4" xfId="32793"/>
    <cellStyle name="Note 33 2 3 6 5" xfId="38269"/>
    <cellStyle name="Note 33 2 3 6 6" xfId="16202"/>
    <cellStyle name="Note 33 2 3 7" xfId="8544"/>
    <cellStyle name="Note 33 2 3 7 2" xfId="40668"/>
    <cellStyle name="Note 33 2 3 7 3" xfId="25160"/>
    <cellStyle name="Note 33 2 3 8" xfId="6974"/>
    <cellStyle name="Note 33 2 3 8 2" xfId="40330"/>
    <cellStyle name="Note 33 2 3 8 3" xfId="23593"/>
    <cellStyle name="Note 33 2 3 9" xfId="4552"/>
    <cellStyle name="Note 33 2 3 9 2" xfId="21467"/>
    <cellStyle name="Note 33 2 4" xfId="1472"/>
    <cellStyle name="Note 33 2 4 2" xfId="18835"/>
    <cellStyle name="Note 33 2 5" xfId="1965"/>
    <cellStyle name="Note 33 2 5 2" xfId="19322"/>
    <cellStyle name="Note 33 2 6" xfId="4550"/>
    <cellStyle name="Note 33 2 6 2" xfId="21465"/>
    <cellStyle name="Note 33 2 7" xfId="18341"/>
    <cellStyle name="Note 33 3" xfId="894"/>
    <cellStyle name="Note 33 3 2" xfId="895"/>
    <cellStyle name="Note 33 3 2 2" xfId="896"/>
    <cellStyle name="Note 33 3 2 3" xfId="897"/>
    <cellStyle name="Note 33 3 2 3 10" xfId="18345"/>
    <cellStyle name="Note 33 3 2 3 11" xfId="29996"/>
    <cellStyle name="Note 33 3 2 3 12" xfId="35097"/>
    <cellStyle name="Note 33 3 2 3 13" xfId="13396"/>
    <cellStyle name="Note 33 3 2 3 2" xfId="1476"/>
    <cellStyle name="Note 33 3 2 3 2 10" xfId="13778"/>
    <cellStyle name="Note 33 3 2 3 2 2" xfId="3393"/>
    <cellStyle name="Note 33 3 2 3 2 2 2" xfId="10592"/>
    <cellStyle name="Note 33 3 2 3 2 2 2 2" xfId="27200"/>
    <cellStyle name="Note 33 3 2 3 2 2 3" xfId="20600"/>
    <cellStyle name="Note 33 3 2 3 2 2 4" xfId="32025"/>
    <cellStyle name="Note 33 3 2 3 2 2 5" xfId="37498"/>
    <cellStyle name="Note 33 3 2 3 2 2 6" xfId="15441"/>
    <cellStyle name="Note 33 3 2 3 2 3" xfId="12616"/>
    <cellStyle name="Note 33 3 2 3 2 3 2" xfId="29223"/>
    <cellStyle name="Note 33 3 2 3 2 3 3" xfId="34053"/>
    <cellStyle name="Note 33 3 2 3 2 3 4" xfId="39529"/>
    <cellStyle name="Note 33 3 2 3 2 3 5" xfId="17464"/>
    <cellStyle name="Note 33 3 2 3 2 4" xfId="8927"/>
    <cellStyle name="Note 33 3 2 3 2 4 2" xfId="40734"/>
    <cellStyle name="Note 33 3 2 3 2 4 3" xfId="25543"/>
    <cellStyle name="Note 33 3 2 3 2 5" xfId="7765"/>
    <cellStyle name="Note 33 3 2 3 2 5 2" xfId="41557"/>
    <cellStyle name="Note 33 3 2 3 2 5 3" xfId="24384"/>
    <cellStyle name="Note 33 3 2 3 2 6" xfId="5972"/>
    <cellStyle name="Note 33 3 2 3 2 6 2" xfId="22743"/>
    <cellStyle name="Note 33 3 2 3 2 7" xfId="18839"/>
    <cellStyle name="Note 33 3 2 3 2 8" xfId="30378"/>
    <cellStyle name="Note 33 3 2 3 2 9" xfId="35710"/>
    <cellStyle name="Note 33 3 2 3 3" xfId="3906"/>
    <cellStyle name="Note 33 3 2 3 3 10" xfId="14157"/>
    <cellStyle name="Note 33 3 2 3 3 2" xfId="10972"/>
    <cellStyle name="Note 33 3 2 3 3 2 2" xfId="27579"/>
    <cellStyle name="Note 33 3 2 3 3 2 3" xfId="32404"/>
    <cellStyle name="Note 33 3 2 3 3 2 4" xfId="37877"/>
    <cellStyle name="Note 33 3 2 3 3 2 5" xfId="15820"/>
    <cellStyle name="Note 33 3 2 3 3 3" xfId="12995"/>
    <cellStyle name="Note 33 3 2 3 3 3 2" xfId="29602"/>
    <cellStyle name="Note 33 3 2 3 3 3 3" xfId="34432"/>
    <cellStyle name="Note 33 3 2 3 3 3 4" xfId="39908"/>
    <cellStyle name="Note 33 3 2 3 3 3 5" xfId="17843"/>
    <cellStyle name="Note 33 3 2 3 3 4" xfId="9306"/>
    <cellStyle name="Note 33 3 2 3 3 4 2" xfId="40835"/>
    <cellStyle name="Note 33 3 2 3 3 4 3" xfId="25922"/>
    <cellStyle name="Note 33 3 2 3 3 5" xfId="8144"/>
    <cellStyle name="Note 33 3 2 3 3 5 2" xfId="40038"/>
    <cellStyle name="Note 33 3 2 3 3 5 3" xfId="24763"/>
    <cellStyle name="Note 33 3 2 3 3 6" xfId="6485"/>
    <cellStyle name="Note 33 3 2 3 3 6 2" xfId="23122"/>
    <cellStyle name="Note 33 3 2 3 3 7" xfId="20980"/>
    <cellStyle name="Note 33 3 2 3 3 8" xfId="30757"/>
    <cellStyle name="Note 33 3 2 3 3 9" xfId="36162"/>
    <cellStyle name="Note 33 3 2 3 4" xfId="3008"/>
    <cellStyle name="Note 33 3 2 3 4 2" xfId="12234"/>
    <cellStyle name="Note 33 3 2 3 4 2 2" xfId="28841"/>
    <cellStyle name="Note 33 3 2 3 4 2 3" xfId="33671"/>
    <cellStyle name="Note 33 3 2 3 4 2 4" xfId="39147"/>
    <cellStyle name="Note 33 3 2 3 4 2 5" xfId="17082"/>
    <cellStyle name="Note 33 3 2 3 4 3" xfId="9706"/>
    <cellStyle name="Note 33 3 2 3 4 3 2" xfId="42460"/>
    <cellStyle name="Note 33 3 2 3 4 3 3" xfId="26316"/>
    <cellStyle name="Note 33 3 2 3 4 4" xfId="7383"/>
    <cellStyle name="Note 33 3 2 3 4 4 2" xfId="34570"/>
    <cellStyle name="Note 33 3 2 3 4 4 3" xfId="24002"/>
    <cellStyle name="Note 33 3 2 3 4 5" xfId="5589"/>
    <cellStyle name="Note 33 3 2 3 4 5 2" xfId="22361"/>
    <cellStyle name="Note 33 3 2 3 4 6" xfId="20218"/>
    <cellStyle name="Note 33 3 2 3 4 7" xfId="31142"/>
    <cellStyle name="Note 33 3 2 3 4 8" xfId="36548"/>
    <cellStyle name="Note 33 3 2 3 4 9" xfId="14557"/>
    <cellStyle name="Note 33 3 2 3 5" xfId="2458"/>
    <cellStyle name="Note 33 3 2 3 5 2" xfId="11828"/>
    <cellStyle name="Note 33 3 2 3 5 2 2" xfId="28435"/>
    <cellStyle name="Note 33 3 2 3 5 2 3" xfId="33265"/>
    <cellStyle name="Note 33 3 2 3 5 2 4" xfId="38741"/>
    <cellStyle name="Note 33 3 2 3 5 2 5" xfId="16676"/>
    <cellStyle name="Note 33 3 2 3 5 3" xfId="10173"/>
    <cellStyle name="Note 33 3 2 3 5 3 2" xfId="42927"/>
    <cellStyle name="Note 33 3 2 3 5 3 3" xfId="26783"/>
    <cellStyle name="Note 33 3 2 3 5 4" xfId="5040"/>
    <cellStyle name="Note 33 3 2 3 5 4 2" xfId="21954"/>
    <cellStyle name="Note 33 3 2 3 5 5" xfId="19811"/>
    <cellStyle name="Note 33 3 2 3 5 6" xfId="31609"/>
    <cellStyle name="Note 33 3 2 3 5 7" xfId="37019"/>
    <cellStyle name="Note 33 3 2 3 5 8" xfId="15024"/>
    <cellStyle name="Note 33 3 2 3 6" xfId="1969"/>
    <cellStyle name="Note 33 3 2 3 6 2" xfId="11355"/>
    <cellStyle name="Note 33 3 2 3 6 2 2" xfId="27962"/>
    <cellStyle name="Note 33 3 2 3 6 3" xfId="19326"/>
    <cellStyle name="Note 33 3 2 3 6 4" xfId="32794"/>
    <cellStyle name="Note 33 3 2 3 6 5" xfId="38270"/>
    <cellStyle name="Note 33 3 2 3 6 6" xfId="16203"/>
    <cellStyle name="Note 33 3 2 3 7" xfId="8545"/>
    <cellStyle name="Note 33 3 2 3 7 2" xfId="41737"/>
    <cellStyle name="Note 33 3 2 3 7 3" xfId="25161"/>
    <cellStyle name="Note 33 3 2 3 8" xfId="6976"/>
    <cellStyle name="Note 33 3 2 3 8 2" xfId="40692"/>
    <cellStyle name="Note 33 3 2 3 8 3" xfId="23595"/>
    <cellStyle name="Note 33 3 2 3 9" xfId="4554"/>
    <cellStyle name="Note 33 3 2 3 9 2" xfId="21469"/>
    <cellStyle name="Note 33 3 2 4" xfId="2457"/>
    <cellStyle name="Note 33 3 2 4 2" xfId="11827"/>
    <cellStyle name="Note 33 3 2 4 2 2" xfId="28434"/>
    <cellStyle name="Note 33 3 2 4 2 3" xfId="33264"/>
    <cellStyle name="Note 33 3 2 4 2 4" xfId="38740"/>
    <cellStyle name="Note 33 3 2 4 2 5" xfId="16675"/>
    <cellStyle name="Note 33 3 2 4 3" xfId="10172"/>
    <cellStyle name="Note 33 3 2 4 3 2" xfId="42926"/>
    <cellStyle name="Note 33 3 2 4 3 3" xfId="26782"/>
    <cellStyle name="Note 33 3 2 4 4" xfId="5039"/>
    <cellStyle name="Note 33 3 2 4 4 2" xfId="21953"/>
    <cellStyle name="Note 33 3 2 4 5" xfId="19810"/>
    <cellStyle name="Note 33 3 2 4 6" xfId="31608"/>
    <cellStyle name="Note 33 3 2 4 7" xfId="37018"/>
    <cellStyle name="Note 33 3 2 4 8" xfId="15023"/>
    <cellStyle name="Note 33 3 2 5" xfId="6975"/>
    <cellStyle name="Note 33 3 2 5 2" xfId="41923"/>
    <cellStyle name="Note 33 3 2 5 3" xfId="23594"/>
    <cellStyle name="Note 33 3 3" xfId="898"/>
    <cellStyle name="Note 33 3 3 10" xfId="18346"/>
    <cellStyle name="Note 33 3 3 11" xfId="29997"/>
    <cellStyle name="Note 33 3 3 12" xfId="35098"/>
    <cellStyle name="Note 33 3 3 13" xfId="13397"/>
    <cellStyle name="Note 33 3 3 2" xfId="1477"/>
    <cellStyle name="Note 33 3 3 2 10" xfId="13779"/>
    <cellStyle name="Note 33 3 3 2 2" xfId="3394"/>
    <cellStyle name="Note 33 3 3 2 2 2" xfId="10593"/>
    <cellStyle name="Note 33 3 3 2 2 2 2" xfId="27201"/>
    <cellStyle name="Note 33 3 3 2 2 3" xfId="20601"/>
    <cellStyle name="Note 33 3 3 2 2 4" xfId="32026"/>
    <cellStyle name="Note 33 3 3 2 2 5" xfId="37499"/>
    <cellStyle name="Note 33 3 3 2 2 6" xfId="15442"/>
    <cellStyle name="Note 33 3 3 2 3" xfId="12617"/>
    <cellStyle name="Note 33 3 3 2 3 2" xfId="29224"/>
    <cellStyle name="Note 33 3 3 2 3 3" xfId="34054"/>
    <cellStyle name="Note 33 3 3 2 3 4" xfId="39530"/>
    <cellStyle name="Note 33 3 3 2 3 5" xfId="17465"/>
    <cellStyle name="Note 33 3 3 2 4" xfId="8928"/>
    <cellStyle name="Note 33 3 3 2 4 2" xfId="40301"/>
    <cellStyle name="Note 33 3 3 2 4 3" xfId="25544"/>
    <cellStyle name="Note 33 3 3 2 5" xfId="7766"/>
    <cellStyle name="Note 33 3 3 2 5 2" xfId="35306"/>
    <cellStyle name="Note 33 3 3 2 5 3" xfId="24385"/>
    <cellStyle name="Note 33 3 3 2 6" xfId="5973"/>
    <cellStyle name="Note 33 3 3 2 6 2" xfId="22744"/>
    <cellStyle name="Note 33 3 3 2 7" xfId="18840"/>
    <cellStyle name="Note 33 3 3 2 8" xfId="30379"/>
    <cellStyle name="Note 33 3 3 2 9" xfId="35711"/>
    <cellStyle name="Note 33 3 3 3" xfId="3907"/>
    <cellStyle name="Note 33 3 3 3 10" xfId="14158"/>
    <cellStyle name="Note 33 3 3 3 2" xfId="10973"/>
    <cellStyle name="Note 33 3 3 3 2 2" xfId="27580"/>
    <cellStyle name="Note 33 3 3 3 2 3" xfId="32405"/>
    <cellStyle name="Note 33 3 3 3 2 4" xfId="37878"/>
    <cellStyle name="Note 33 3 3 3 2 5" xfId="15821"/>
    <cellStyle name="Note 33 3 3 3 3" xfId="12996"/>
    <cellStyle name="Note 33 3 3 3 3 2" xfId="29603"/>
    <cellStyle name="Note 33 3 3 3 3 3" xfId="34433"/>
    <cellStyle name="Note 33 3 3 3 3 4" xfId="39909"/>
    <cellStyle name="Note 33 3 3 3 3 5" xfId="17844"/>
    <cellStyle name="Note 33 3 3 3 4" xfId="9307"/>
    <cellStyle name="Note 33 3 3 3 4 2" xfId="35238"/>
    <cellStyle name="Note 33 3 3 3 4 3" xfId="25923"/>
    <cellStyle name="Note 33 3 3 3 5" xfId="8145"/>
    <cellStyle name="Note 33 3 3 3 5 2" xfId="35146"/>
    <cellStyle name="Note 33 3 3 3 5 3" xfId="24764"/>
    <cellStyle name="Note 33 3 3 3 6" xfId="6486"/>
    <cellStyle name="Note 33 3 3 3 6 2" xfId="23123"/>
    <cellStyle name="Note 33 3 3 3 7" xfId="20981"/>
    <cellStyle name="Note 33 3 3 3 8" xfId="30758"/>
    <cellStyle name="Note 33 3 3 3 9" xfId="36163"/>
    <cellStyle name="Note 33 3 3 4" xfId="3009"/>
    <cellStyle name="Note 33 3 3 4 2" xfId="12235"/>
    <cellStyle name="Note 33 3 3 4 2 2" xfId="28842"/>
    <cellStyle name="Note 33 3 3 4 2 3" xfId="33672"/>
    <cellStyle name="Note 33 3 3 4 2 4" xfId="39148"/>
    <cellStyle name="Note 33 3 3 4 2 5" xfId="17083"/>
    <cellStyle name="Note 33 3 3 4 3" xfId="9707"/>
    <cellStyle name="Note 33 3 3 4 3 2" xfId="42461"/>
    <cellStyle name="Note 33 3 3 4 3 3" xfId="26317"/>
    <cellStyle name="Note 33 3 3 4 4" xfId="7384"/>
    <cellStyle name="Note 33 3 3 4 4 2" xfId="35271"/>
    <cellStyle name="Note 33 3 3 4 4 3" xfId="24003"/>
    <cellStyle name="Note 33 3 3 4 5" xfId="5590"/>
    <cellStyle name="Note 33 3 3 4 5 2" xfId="22362"/>
    <cellStyle name="Note 33 3 3 4 6" xfId="20219"/>
    <cellStyle name="Note 33 3 3 4 7" xfId="31143"/>
    <cellStyle name="Note 33 3 3 4 8" xfId="36549"/>
    <cellStyle name="Note 33 3 3 4 9" xfId="14558"/>
    <cellStyle name="Note 33 3 3 5" xfId="2459"/>
    <cellStyle name="Note 33 3 3 5 2" xfId="11829"/>
    <cellStyle name="Note 33 3 3 5 2 2" xfId="28436"/>
    <cellStyle name="Note 33 3 3 5 2 3" xfId="33266"/>
    <cellStyle name="Note 33 3 3 5 2 4" xfId="38742"/>
    <cellStyle name="Note 33 3 3 5 2 5" xfId="16677"/>
    <cellStyle name="Note 33 3 3 5 3" xfId="10174"/>
    <cellStyle name="Note 33 3 3 5 3 2" xfId="42928"/>
    <cellStyle name="Note 33 3 3 5 3 3" xfId="26784"/>
    <cellStyle name="Note 33 3 3 5 4" xfId="5041"/>
    <cellStyle name="Note 33 3 3 5 4 2" xfId="21955"/>
    <cellStyle name="Note 33 3 3 5 5" xfId="19812"/>
    <cellStyle name="Note 33 3 3 5 6" xfId="31610"/>
    <cellStyle name="Note 33 3 3 5 7" xfId="37020"/>
    <cellStyle name="Note 33 3 3 5 8" xfId="15025"/>
    <cellStyle name="Note 33 3 3 6" xfId="1970"/>
    <cellStyle name="Note 33 3 3 6 2" xfId="11356"/>
    <cellStyle name="Note 33 3 3 6 2 2" xfId="27963"/>
    <cellStyle name="Note 33 3 3 6 3" xfId="19327"/>
    <cellStyle name="Note 33 3 3 6 4" xfId="32795"/>
    <cellStyle name="Note 33 3 3 6 5" xfId="38271"/>
    <cellStyle name="Note 33 3 3 6 6" xfId="16204"/>
    <cellStyle name="Note 33 3 3 7" xfId="8546"/>
    <cellStyle name="Note 33 3 3 7 2" xfId="41959"/>
    <cellStyle name="Note 33 3 3 7 3" xfId="25162"/>
    <cellStyle name="Note 33 3 3 8" xfId="6977"/>
    <cellStyle name="Note 33 3 3 8 2" xfId="41613"/>
    <cellStyle name="Note 33 3 3 8 3" xfId="23596"/>
    <cellStyle name="Note 33 3 3 9" xfId="4555"/>
    <cellStyle name="Note 33 3 3 9 2" xfId="21470"/>
    <cellStyle name="Note 33 3 4" xfId="1475"/>
    <cellStyle name="Note 33 3 4 2" xfId="18838"/>
    <cellStyle name="Note 33 3 5" xfId="1968"/>
    <cellStyle name="Note 33 3 5 2" xfId="19325"/>
    <cellStyle name="Note 33 3 6" xfId="4553"/>
    <cellStyle name="Note 33 3 6 2" xfId="21468"/>
    <cellStyle name="Note 33 3 7" xfId="18344"/>
    <cellStyle name="Note 33 4" xfId="899"/>
    <cellStyle name="Note 33 4 2" xfId="900"/>
    <cellStyle name="Note 33 4 3" xfId="901"/>
    <cellStyle name="Note 33 4 3 10" xfId="18347"/>
    <cellStyle name="Note 33 4 3 11" xfId="29998"/>
    <cellStyle name="Note 33 4 3 12" xfId="35099"/>
    <cellStyle name="Note 33 4 3 13" xfId="13398"/>
    <cellStyle name="Note 33 4 3 2" xfId="1478"/>
    <cellStyle name="Note 33 4 3 2 10" xfId="13780"/>
    <cellStyle name="Note 33 4 3 2 2" xfId="3395"/>
    <cellStyle name="Note 33 4 3 2 2 2" xfId="10594"/>
    <cellStyle name="Note 33 4 3 2 2 2 2" xfId="27202"/>
    <cellStyle name="Note 33 4 3 2 2 3" xfId="20602"/>
    <cellStyle name="Note 33 4 3 2 2 4" xfId="32027"/>
    <cellStyle name="Note 33 4 3 2 2 5" xfId="37500"/>
    <cellStyle name="Note 33 4 3 2 2 6" xfId="15443"/>
    <cellStyle name="Note 33 4 3 2 3" xfId="12618"/>
    <cellStyle name="Note 33 4 3 2 3 2" xfId="29225"/>
    <cellStyle name="Note 33 4 3 2 3 3" xfId="34055"/>
    <cellStyle name="Note 33 4 3 2 3 4" xfId="39531"/>
    <cellStyle name="Note 33 4 3 2 3 5" xfId="17466"/>
    <cellStyle name="Note 33 4 3 2 4" xfId="8929"/>
    <cellStyle name="Note 33 4 3 2 4 2" xfId="34782"/>
    <cellStyle name="Note 33 4 3 2 4 3" xfId="25545"/>
    <cellStyle name="Note 33 4 3 2 5" xfId="7767"/>
    <cellStyle name="Note 33 4 3 2 5 2" xfId="41516"/>
    <cellStyle name="Note 33 4 3 2 5 3" xfId="24386"/>
    <cellStyle name="Note 33 4 3 2 6" xfId="5974"/>
    <cellStyle name="Note 33 4 3 2 6 2" xfId="22745"/>
    <cellStyle name="Note 33 4 3 2 7" xfId="18841"/>
    <cellStyle name="Note 33 4 3 2 8" xfId="30380"/>
    <cellStyle name="Note 33 4 3 2 9" xfId="35712"/>
    <cellStyle name="Note 33 4 3 3" xfId="3908"/>
    <cellStyle name="Note 33 4 3 3 10" xfId="14159"/>
    <cellStyle name="Note 33 4 3 3 2" xfId="10974"/>
    <cellStyle name="Note 33 4 3 3 2 2" xfId="27581"/>
    <cellStyle name="Note 33 4 3 3 2 3" xfId="32406"/>
    <cellStyle name="Note 33 4 3 3 2 4" xfId="37879"/>
    <cellStyle name="Note 33 4 3 3 2 5" xfId="15822"/>
    <cellStyle name="Note 33 4 3 3 3" xfId="12997"/>
    <cellStyle name="Note 33 4 3 3 3 2" xfId="29604"/>
    <cellStyle name="Note 33 4 3 3 3 3" xfId="34434"/>
    <cellStyle name="Note 33 4 3 3 3 4" xfId="39910"/>
    <cellStyle name="Note 33 4 3 3 3 5" xfId="17845"/>
    <cellStyle name="Note 33 4 3 3 4" xfId="9308"/>
    <cellStyle name="Note 33 4 3 3 4 2" xfId="41297"/>
    <cellStyle name="Note 33 4 3 3 4 3" xfId="25924"/>
    <cellStyle name="Note 33 4 3 3 5" xfId="8146"/>
    <cellStyle name="Note 33 4 3 3 5 2" xfId="41006"/>
    <cellStyle name="Note 33 4 3 3 5 3" xfId="24765"/>
    <cellStyle name="Note 33 4 3 3 6" xfId="6487"/>
    <cellStyle name="Note 33 4 3 3 6 2" xfId="23124"/>
    <cellStyle name="Note 33 4 3 3 7" xfId="20982"/>
    <cellStyle name="Note 33 4 3 3 8" xfId="30759"/>
    <cellStyle name="Note 33 4 3 3 9" xfId="36164"/>
    <cellStyle name="Note 33 4 3 4" xfId="3010"/>
    <cellStyle name="Note 33 4 3 4 2" xfId="12236"/>
    <cellStyle name="Note 33 4 3 4 2 2" xfId="28843"/>
    <cellStyle name="Note 33 4 3 4 2 3" xfId="33673"/>
    <cellStyle name="Note 33 4 3 4 2 4" xfId="39149"/>
    <cellStyle name="Note 33 4 3 4 2 5" xfId="17084"/>
    <cellStyle name="Note 33 4 3 4 3" xfId="9708"/>
    <cellStyle name="Note 33 4 3 4 3 2" xfId="42462"/>
    <cellStyle name="Note 33 4 3 4 3 3" xfId="26318"/>
    <cellStyle name="Note 33 4 3 4 4" xfId="7385"/>
    <cellStyle name="Note 33 4 3 4 4 2" xfId="40765"/>
    <cellStyle name="Note 33 4 3 4 4 3" xfId="24004"/>
    <cellStyle name="Note 33 4 3 4 5" xfId="5591"/>
    <cellStyle name="Note 33 4 3 4 5 2" xfId="22363"/>
    <cellStyle name="Note 33 4 3 4 6" xfId="20220"/>
    <cellStyle name="Note 33 4 3 4 7" xfId="31144"/>
    <cellStyle name="Note 33 4 3 4 8" xfId="36550"/>
    <cellStyle name="Note 33 4 3 4 9" xfId="14559"/>
    <cellStyle name="Note 33 4 3 5" xfId="2461"/>
    <cellStyle name="Note 33 4 3 5 2" xfId="11831"/>
    <cellStyle name="Note 33 4 3 5 2 2" xfId="28438"/>
    <cellStyle name="Note 33 4 3 5 2 3" xfId="33268"/>
    <cellStyle name="Note 33 4 3 5 2 4" xfId="38744"/>
    <cellStyle name="Note 33 4 3 5 2 5" xfId="16679"/>
    <cellStyle name="Note 33 4 3 5 3" xfId="10176"/>
    <cellStyle name="Note 33 4 3 5 3 2" xfId="42930"/>
    <cellStyle name="Note 33 4 3 5 3 3" xfId="26786"/>
    <cellStyle name="Note 33 4 3 5 4" xfId="5043"/>
    <cellStyle name="Note 33 4 3 5 4 2" xfId="21957"/>
    <cellStyle name="Note 33 4 3 5 5" xfId="19814"/>
    <cellStyle name="Note 33 4 3 5 6" xfId="31612"/>
    <cellStyle name="Note 33 4 3 5 7" xfId="37022"/>
    <cellStyle name="Note 33 4 3 5 8" xfId="15027"/>
    <cellStyle name="Note 33 4 3 6" xfId="1971"/>
    <cellStyle name="Note 33 4 3 6 2" xfId="11357"/>
    <cellStyle name="Note 33 4 3 6 2 2" xfId="27964"/>
    <cellStyle name="Note 33 4 3 6 3" xfId="19328"/>
    <cellStyle name="Note 33 4 3 6 4" xfId="32796"/>
    <cellStyle name="Note 33 4 3 6 5" xfId="38272"/>
    <cellStyle name="Note 33 4 3 6 6" xfId="16205"/>
    <cellStyle name="Note 33 4 3 7" xfId="8547"/>
    <cellStyle name="Note 33 4 3 7 2" xfId="40479"/>
    <cellStyle name="Note 33 4 3 7 3" xfId="25163"/>
    <cellStyle name="Note 33 4 3 8" xfId="6979"/>
    <cellStyle name="Note 33 4 3 8 2" xfId="35074"/>
    <cellStyle name="Note 33 4 3 8 3" xfId="23598"/>
    <cellStyle name="Note 33 4 3 9" xfId="4556"/>
    <cellStyle name="Note 33 4 3 9 2" xfId="21471"/>
    <cellStyle name="Note 33 4 4" xfId="2460"/>
    <cellStyle name="Note 33 4 4 2" xfId="11830"/>
    <cellStyle name="Note 33 4 4 2 2" xfId="28437"/>
    <cellStyle name="Note 33 4 4 2 3" xfId="33267"/>
    <cellStyle name="Note 33 4 4 2 4" xfId="38743"/>
    <cellStyle name="Note 33 4 4 2 5" xfId="16678"/>
    <cellStyle name="Note 33 4 4 3" xfId="10175"/>
    <cellStyle name="Note 33 4 4 3 2" xfId="42929"/>
    <cellStyle name="Note 33 4 4 3 3" xfId="26785"/>
    <cellStyle name="Note 33 4 4 4" xfId="5042"/>
    <cellStyle name="Note 33 4 4 4 2" xfId="21956"/>
    <cellStyle name="Note 33 4 4 5" xfId="19813"/>
    <cellStyle name="Note 33 4 4 6" xfId="31611"/>
    <cellStyle name="Note 33 4 4 7" xfId="37021"/>
    <cellStyle name="Note 33 4 4 8" xfId="15026"/>
    <cellStyle name="Note 33 4 5" xfId="6978"/>
    <cellStyle name="Note 33 4 5 2" xfId="40560"/>
    <cellStyle name="Note 33 4 5 3" xfId="23597"/>
    <cellStyle name="Note 33 5" xfId="902"/>
    <cellStyle name="Note 33 5 10" xfId="18348"/>
    <cellStyle name="Note 33 5 11" xfId="29999"/>
    <cellStyle name="Note 33 5 12" xfId="35100"/>
    <cellStyle name="Note 33 5 13" xfId="13399"/>
    <cellStyle name="Note 33 5 2" xfId="1479"/>
    <cellStyle name="Note 33 5 2 10" xfId="13781"/>
    <cellStyle name="Note 33 5 2 2" xfId="3396"/>
    <cellStyle name="Note 33 5 2 2 2" xfId="10595"/>
    <cellStyle name="Note 33 5 2 2 2 2" xfId="27203"/>
    <cellStyle name="Note 33 5 2 2 3" xfId="20603"/>
    <cellStyle name="Note 33 5 2 2 4" xfId="32028"/>
    <cellStyle name="Note 33 5 2 2 5" xfId="37501"/>
    <cellStyle name="Note 33 5 2 2 6" xfId="15444"/>
    <cellStyle name="Note 33 5 2 3" xfId="12619"/>
    <cellStyle name="Note 33 5 2 3 2" xfId="29226"/>
    <cellStyle name="Note 33 5 2 3 3" xfId="34056"/>
    <cellStyle name="Note 33 5 2 3 4" xfId="39532"/>
    <cellStyle name="Note 33 5 2 3 5" xfId="17467"/>
    <cellStyle name="Note 33 5 2 4" xfId="8930"/>
    <cellStyle name="Note 33 5 2 4 2" xfId="37075"/>
    <cellStyle name="Note 33 5 2 4 3" xfId="25546"/>
    <cellStyle name="Note 33 5 2 5" xfId="7768"/>
    <cellStyle name="Note 33 5 2 5 2" xfId="40104"/>
    <cellStyle name="Note 33 5 2 5 3" xfId="24387"/>
    <cellStyle name="Note 33 5 2 6" xfId="5975"/>
    <cellStyle name="Note 33 5 2 6 2" xfId="22746"/>
    <cellStyle name="Note 33 5 2 7" xfId="18842"/>
    <cellStyle name="Note 33 5 2 8" xfId="30381"/>
    <cellStyle name="Note 33 5 2 9" xfId="35713"/>
    <cellStyle name="Note 33 5 3" xfId="3909"/>
    <cellStyle name="Note 33 5 3 10" xfId="14160"/>
    <cellStyle name="Note 33 5 3 2" xfId="10975"/>
    <cellStyle name="Note 33 5 3 2 2" xfId="27582"/>
    <cellStyle name="Note 33 5 3 2 3" xfId="32407"/>
    <cellStyle name="Note 33 5 3 2 4" xfId="37880"/>
    <cellStyle name="Note 33 5 3 2 5" xfId="15823"/>
    <cellStyle name="Note 33 5 3 3" xfId="12998"/>
    <cellStyle name="Note 33 5 3 3 2" xfId="29605"/>
    <cellStyle name="Note 33 5 3 3 3" xfId="34435"/>
    <cellStyle name="Note 33 5 3 3 4" xfId="39911"/>
    <cellStyle name="Note 33 5 3 3 5" xfId="17846"/>
    <cellStyle name="Note 33 5 3 4" xfId="9309"/>
    <cellStyle name="Note 33 5 3 4 2" xfId="41582"/>
    <cellStyle name="Note 33 5 3 4 3" xfId="25925"/>
    <cellStyle name="Note 33 5 3 5" xfId="8147"/>
    <cellStyle name="Note 33 5 3 5 2" xfId="35029"/>
    <cellStyle name="Note 33 5 3 5 3" xfId="24766"/>
    <cellStyle name="Note 33 5 3 6" xfId="6488"/>
    <cellStyle name="Note 33 5 3 6 2" xfId="23125"/>
    <cellStyle name="Note 33 5 3 7" xfId="20983"/>
    <cellStyle name="Note 33 5 3 8" xfId="30760"/>
    <cellStyle name="Note 33 5 3 9" xfId="36165"/>
    <cellStyle name="Note 33 5 4" xfId="3011"/>
    <cellStyle name="Note 33 5 4 2" xfId="12237"/>
    <cellStyle name="Note 33 5 4 2 2" xfId="28844"/>
    <cellStyle name="Note 33 5 4 2 3" xfId="33674"/>
    <cellStyle name="Note 33 5 4 2 4" xfId="39150"/>
    <cellStyle name="Note 33 5 4 2 5" xfId="17085"/>
    <cellStyle name="Note 33 5 4 3" xfId="9709"/>
    <cellStyle name="Note 33 5 4 3 2" xfId="42463"/>
    <cellStyle name="Note 33 5 4 3 3" xfId="26319"/>
    <cellStyle name="Note 33 5 4 4" xfId="7386"/>
    <cellStyle name="Note 33 5 4 4 2" xfId="35331"/>
    <cellStyle name="Note 33 5 4 4 3" xfId="24005"/>
    <cellStyle name="Note 33 5 4 5" xfId="5592"/>
    <cellStyle name="Note 33 5 4 5 2" xfId="22364"/>
    <cellStyle name="Note 33 5 4 6" xfId="20221"/>
    <cellStyle name="Note 33 5 4 7" xfId="31145"/>
    <cellStyle name="Note 33 5 4 8" xfId="36551"/>
    <cellStyle name="Note 33 5 4 9" xfId="14560"/>
    <cellStyle name="Note 33 5 5" xfId="2462"/>
    <cellStyle name="Note 33 5 5 2" xfId="11832"/>
    <cellStyle name="Note 33 5 5 2 2" xfId="28439"/>
    <cellStyle name="Note 33 5 5 2 3" xfId="33269"/>
    <cellStyle name="Note 33 5 5 2 4" xfId="38745"/>
    <cellStyle name="Note 33 5 5 2 5" xfId="16680"/>
    <cellStyle name="Note 33 5 5 3" xfId="10177"/>
    <cellStyle name="Note 33 5 5 3 2" xfId="42931"/>
    <cellStyle name="Note 33 5 5 3 3" xfId="26787"/>
    <cellStyle name="Note 33 5 5 4" xfId="5044"/>
    <cellStyle name="Note 33 5 5 4 2" xfId="21958"/>
    <cellStyle name="Note 33 5 5 5" xfId="19815"/>
    <cellStyle name="Note 33 5 5 6" xfId="31613"/>
    <cellStyle name="Note 33 5 5 7" xfId="37023"/>
    <cellStyle name="Note 33 5 5 8" xfId="15028"/>
    <cellStyle name="Note 33 5 6" xfId="1972"/>
    <cellStyle name="Note 33 5 6 2" xfId="11358"/>
    <cellStyle name="Note 33 5 6 2 2" xfId="27965"/>
    <cellStyle name="Note 33 5 6 3" xfId="19329"/>
    <cellStyle name="Note 33 5 6 4" xfId="32797"/>
    <cellStyle name="Note 33 5 6 5" xfId="38273"/>
    <cellStyle name="Note 33 5 6 6" xfId="16206"/>
    <cellStyle name="Note 33 5 7" xfId="8548"/>
    <cellStyle name="Note 33 5 7 2" xfId="40569"/>
    <cellStyle name="Note 33 5 7 3" xfId="25164"/>
    <cellStyle name="Note 33 5 8" xfId="6980"/>
    <cellStyle name="Note 33 5 8 2" xfId="35210"/>
    <cellStyle name="Note 33 5 8 3" xfId="23599"/>
    <cellStyle name="Note 33 5 9" xfId="4557"/>
    <cellStyle name="Note 33 5 9 2" xfId="21472"/>
    <cellStyle name="Note 33 6" xfId="1471"/>
    <cellStyle name="Note 33 6 2" xfId="18834"/>
    <cellStyle name="Note 33 7" xfId="1964"/>
    <cellStyle name="Note 33 7 2" xfId="19321"/>
    <cellStyle name="Note 33 8" xfId="4549"/>
    <cellStyle name="Note 33 8 2" xfId="21464"/>
    <cellStyle name="Note 33 9" xfId="18340"/>
    <cellStyle name="Note 4" xfId="903"/>
    <cellStyle name="Note 4 2" xfId="904"/>
    <cellStyle name="Note 4 2 2" xfId="905"/>
    <cellStyle name="Note 4 2 2 2" xfId="906"/>
    <cellStyle name="Note 4 2 2 3" xfId="907"/>
    <cellStyle name="Note 4 2 2 3 10" xfId="18351"/>
    <cellStyle name="Note 4 2 2 3 11" xfId="30000"/>
    <cellStyle name="Note 4 2 2 3 12" xfId="35101"/>
    <cellStyle name="Note 4 2 2 3 13" xfId="13400"/>
    <cellStyle name="Note 4 2 2 3 2" xfId="1482"/>
    <cellStyle name="Note 4 2 2 3 2 10" xfId="13782"/>
    <cellStyle name="Note 4 2 2 3 2 2" xfId="3397"/>
    <cellStyle name="Note 4 2 2 3 2 2 2" xfId="10596"/>
    <cellStyle name="Note 4 2 2 3 2 2 2 2" xfId="27204"/>
    <cellStyle name="Note 4 2 2 3 2 2 3" xfId="20604"/>
    <cellStyle name="Note 4 2 2 3 2 2 4" xfId="32029"/>
    <cellStyle name="Note 4 2 2 3 2 2 5" xfId="37502"/>
    <cellStyle name="Note 4 2 2 3 2 2 6" xfId="15445"/>
    <cellStyle name="Note 4 2 2 3 2 3" xfId="12620"/>
    <cellStyle name="Note 4 2 2 3 2 3 2" xfId="29227"/>
    <cellStyle name="Note 4 2 2 3 2 3 3" xfId="34057"/>
    <cellStyle name="Note 4 2 2 3 2 3 4" xfId="39533"/>
    <cellStyle name="Note 4 2 2 3 2 3 5" xfId="17468"/>
    <cellStyle name="Note 4 2 2 3 2 4" xfId="8931"/>
    <cellStyle name="Note 4 2 2 3 2 4 2" xfId="41583"/>
    <cellStyle name="Note 4 2 2 3 2 4 3" xfId="25547"/>
    <cellStyle name="Note 4 2 2 3 2 5" xfId="7769"/>
    <cellStyle name="Note 4 2 2 3 2 5 2" xfId="40649"/>
    <cellStyle name="Note 4 2 2 3 2 5 3" xfId="24388"/>
    <cellStyle name="Note 4 2 2 3 2 6" xfId="5976"/>
    <cellStyle name="Note 4 2 2 3 2 6 2" xfId="22747"/>
    <cellStyle name="Note 4 2 2 3 2 7" xfId="18845"/>
    <cellStyle name="Note 4 2 2 3 2 8" xfId="30382"/>
    <cellStyle name="Note 4 2 2 3 2 9" xfId="35714"/>
    <cellStyle name="Note 4 2 2 3 3" xfId="3910"/>
    <cellStyle name="Note 4 2 2 3 3 10" xfId="14161"/>
    <cellStyle name="Note 4 2 2 3 3 2" xfId="10976"/>
    <cellStyle name="Note 4 2 2 3 3 2 2" xfId="27583"/>
    <cellStyle name="Note 4 2 2 3 3 2 3" xfId="32408"/>
    <cellStyle name="Note 4 2 2 3 3 2 4" xfId="37881"/>
    <cellStyle name="Note 4 2 2 3 3 2 5" xfId="15824"/>
    <cellStyle name="Note 4 2 2 3 3 3" xfId="12999"/>
    <cellStyle name="Note 4 2 2 3 3 3 2" xfId="29606"/>
    <cellStyle name="Note 4 2 2 3 3 3 3" xfId="34436"/>
    <cellStyle name="Note 4 2 2 3 3 3 4" xfId="39912"/>
    <cellStyle name="Note 4 2 2 3 3 3 5" xfId="17847"/>
    <cellStyle name="Note 4 2 2 3 3 4" xfId="9310"/>
    <cellStyle name="Note 4 2 2 3 3 4 2" xfId="39989"/>
    <cellStyle name="Note 4 2 2 3 3 4 3" xfId="25926"/>
    <cellStyle name="Note 4 2 2 3 3 5" xfId="8148"/>
    <cellStyle name="Note 4 2 2 3 3 5 2" xfId="41051"/>
    <cellStyle name="Note 4 2 2 3 3 5 3" xfId="24767"/>
    <cellStyle name="Note 4 2 2 3 3 6" xfId="6489"/>
    <cellStyle name="Note 4 2 2 3 3 6 2" xfId="23126"/>
    <cellStyle name="Note 4 2 2 3 3 7" xfId="20984"/>
    <cellStyle name="Note 4 2 2 3 3 8" xfId="30761"/>
    <cellStyle name="Note 4 2 2 3 3 9" xfId="36166"/>
    <cellStyle name="Note 4 2 2 3 4" xfId="3012"/>
    <cellStyle name="Note 4 2 2 3 4 2" xfId="12238"/>
    <cellStyle name="Note 4 2 2 3 4 2 2" xfId="28845"/>
    <cellStyle name="Note 4 2 2 3 4 2 3" xfId="33675"/>
    <cellStyle name="Note 4 2 2 3 4 2 4" xfId="39151"/>
    <cellStyle name="Note 4 2 2 3 4 2 5" xfId="17086"/>
    <cellStyle name="Note 4 2 2 3 4 3" xfId="9710"/>
    <cellStyle name="Note 4 2 2 3 4 3 2" xfId="42464"/>
    <cellStyle name="Note 4 2 2 3 4 3 3" xfId="26320"/>
    <cellStyle name="Note 4 2 2 3 4 4" xfId="7387"/>
    <cellStyle name="Note 4 2 2 3 4 4 2" xfId="36005"/>
    <cellStyle name="Note 4 2 2 3 4 4 3" xfId="24006"/>
    <cellStyle name="Note 4 2 2 3 4 5" xfId="5593"/>
    <cellStyle name="Note 4 2 2 3 4 5 2" xfId="22365"/>
    <cellStyle name="Note 4 2 2 3 4 6" xfId="20222"/>
    <cellStyle name="Note 4 2 2 3 4 7" xfId="31146"/>
    <cellStyle name="Note 4 2 2 3 4 8" xfId="36552"/>
    <cellStyle name="Note 4 2 2 3 4 9" xfId="14561"/>
    <cellStyle name="Note 4 2 2 3 5" xfId="2464"/>
    <cellStyle name="Note 4 2 2 3 5 2" xfId="11834"/>
    <cellStyle name="Note 4 2 2 3 5 2 2" xfId="28441"/>
    <cellStyle name="Note 4 2 2 3 5 2 3" xfId="33271"/>
    <cellStyle name="Note 4 2 2 3 5 2 4" xfId="38747"/>
    <cellStyle name="Note 4 2 2 3 5 2 5" xfId="16682"/>
    <cellStyle name="Note 4 2 2 3 5 3" xfId="10179"/>
    <cellStyle name="Note 4 2 2 3 5 3 2" xfId="42933"/>
    <cellStyle name="Note 4 2 2 3 5 3 3" xfId="26789"/>
    <cellStyle name="Note 4 2 2 3 5 4" xfId="5046"/>
    <cellStyle name="Note 4 2 2 3 5 4 2" xfId="21960"/>
    <cellStyle name="Note 4 2 2 3 5 5" xfId="19817"/>
    <cellStyle name="Note 4 2 2 3 5 6" xfId="31615"/>
    <cellStyle name="Note 4 2 2 3 5 7" xfId="37025"/>
    <cellStyle name="Note 4 2 2 3 5 8" xfId="15030"/>
    <cellStyle name="Note 4 2 2 3 6" xfId="1975"/>
    <cellStyle name="Note 4 2 2 3 6 2" xfId="11359"/>
    <cellStyle name="Note 4 2 2 3 6 2 2" xfId="27966"/>
    <cellStyle name="Note 4 2 2 3 6 3" xfId="19332"/>
    <cellStyle name="Note 4 2 2 3 6 4" xfId="32798"/>
    <cellStyle name="Note 4 2 2 3 6 5" xfId="38274"/>
    <cellStyle name="Note 4 2 2 3 6 6" xfId="16207"/>
    <cellStyle name="Note 4 2 2 3 7" xfId="8549"/>
    <cellStyle name="Note 4 2 2 3 7 2" xfId="41085"/>
    <cellStyle name="Note 4 2 2 3 7 3" xfId="25165"/>
    <cellStyle name="Note 4 2 2 3 8" xfId="6982"/>
    <cellStyle name="Note 4 2 2 3 8 2" xfId="40988"/>
    <cellStyle name="Note 4 2 2 3 8 3" xfId="23601"/>
    <cellStyle name="Note 4 2 2 3 9" xfId="4560"/>
    <cellStyle name="Note 4 2 2 3 9 2" xfId="21475"/>
    <cellStyle name="Note 4 2 2 4" xfId="2463"/>
    <cellStyle name="Note 4 2 2 4 2" xfId="11833"/>
    <cellStyle name="Note 4 2 2 4 2 2" xfId="28440"/>
    <cellStyle name="Note 4 2 2 4 2 3" xfId="33270"/>
    <cellStyle name="Note 4 2 2 4 2 4" xfId="38746"/>
    <cellStyle name="Note 4 2 2 4 2 5" xfId="16681"/>
    <cellStyle name="Note 4 2 2 4 3" xfId="10178"/>
    <cellStyle name="Note 4 2 2 4 3 2" xfId="42932"/>
    <cellStyle name="Note 4 2 2 4 3 3" xfId="26788"/>
    <cellStyle name="Note 4 2 2 4 4" xfId="5045"/>
    <cellStyle name="Note 4 2 2 4 4 2" xfId="21959"/>
    <cellStyle name="Note 4 2 2 4 5" xfId="19816"/>
    <cellStyle name="Note 4 2 2 4 6" xfId="31614"/>
    <cellStyle name="Note 4 2 2 4 7" xfId="37024"/>
    <cellStyle name="Note 4 2 2 4 8" xfId="15029"/>
    <cellStyle name="Note 4 2 2 5" xfId="6981"/>
    <cellStyle name="Note 4 2 2 5 2" xfId="34842"/>
    <cellStyle name="Note 4 2 2 5 3" xfId="23600"/>
    <cellStyle name="Note 4 2 3" xfId="908"/>
    <cellStyle name="Note 4 2 3 10" xfId="18352"/>
    <cellStyle name="Note 4 2 3 11" xfId="30001"/>
    <cellStyle name="Note 4 2 3 12" xfId="35102"/>
    <cellStyle name="Note 4 2 3 13" xfId="13401"/>
    <cellStyle name="Note 4 2 3 2" xfId="1483"/>
    <cellStyle name="Note 4 2 3 2 10" xfId="13783"/>
    <cellStyle name="Note 4 2 3 2 2" xfId="3398"/>
    <cellStyle name="Note 4 2 3 2 2 2" xfId="10597"/>
    <cellStyle name="Note 4 2 3 2 2 2 2" xfId="27205"/>
    <cellStyle name="Note 4 2 3 2 2 3" xfId="20605"/>
    <cellStyle name="Note 4 2 3 2 2 4" xfId="32030"/>
    <cellStyle name="Note 4 2 3 2 2 5" xfId="37503"/>
    <cellStyle name="Note 4 2 3 2 2 6" xfId="15446"/>
    <cellStyle name="Note 4 2 3 2 3" xfId="12621"/>
    <cellStyle name="Note 4 2 3 2 3 2" xfId="29228"/>
    <cellStyle name="Note 4 2 3 2 3 3" xfId="34058"/>
    <cellStyle name="Note 4 2 3 2 3 4" xfId="39534"/>
    <cellStyle name="Note 4 2 3 2 3 5" xfId="17469"/>
    <cellStyle name="Note 4 2 3 2 4" xfId="8932"/>
    <cellStyle name="Note 4 2 3 2 4 2" xfId="41265"/>
    <cellStyle name="Note 4 2 3 2 4 3" xfId="25548"/>
    <cellStyle name="Note 4 2 3 2 5" xfId="7770"/>
    <cellStyle name="Note 4 2 3 2 5 2" xfId="34601"/>
    <cellStyle name="Note 4 2 3 2 5 3" xfId="24389"/>
    <cellStyle name="Note 4 2 3 2 6" xfId="5977"/>
    <cellStyle name="Note 4 2 3 2 6 2" xfId="22748"/>
    <cellStyle name="Note 4 2 3 2 7" xfId="18846"/>
    <cellStyle name="Note 4 2 3 2 8" xfId="30383"/>
    <cellStyle name="Note 4 2 3 2 9" xfId="35715"/>
    <cellStyle name="Note 4 2 3 3" xfId="3911"/>
    <cellStyle name="Note 4 2 3 3 10" xfId="14162"/>
    <cellStyle name="Note 4 2 3 3 2" xfId="10977"/>
    <cellStyle name="Note 4 2 3 3 2 2" xfId="27584"/>
    <cellStyle name="Note 4 2 3 3 2 3" xfId="32409"/>
    <cellStyle name="Note 4 2 3 3 2 4" xfId="37882"/>
    <cellStyle name="Note 4 2 3 3 2 5" xfId="15825"/>
    <cellStyle name="Note 4 2 3 3 3" xfId="13000"/>
    <cellStyle name="Note 4 2 3 3 3 2" xfId="29607"/>
    <cellStyle name="Note 4 2 3 3 3 3" xfId="34437"/>
    <cellStyle name="Note 4 2 3 3 3 4" xfId="39913"/>
    <cellStyle name="Note 4 2 3 3 3 5" xfId="17848"/>
    <cellStyle name="Note 4 2 3 3 4" xfId="9311"/>
    <cellStyle name="Note 4 2 3 3 4 2" xfId="40364"/>
    <cellStyle name="Note 4 2 3 3 4 3" xfId="25927"/>
    <cellStyle name="Note 4 2 3 3 5" xfId="8149"/>
    <cellStyle name="Note 4 2 3 3 5 2" xfId="40462"/>
    <cellStyle name="Note 4 2 3 3 5 3" xfId="24768"/>
    <cellStyle name="Note 4 2 3 3 6" xfId="6490"/>
    <cellStyle name="Note 4 2 3 3 6 2" xfId="23127"/>
    <cellStyle name="Note 4 2 3 3 7" xfId="20985"/>
    <cellStyle name="Note 4 2 3 3 8" xfId="30762"/>
    <cellStyle name="Note 4 2 3 3 9" xfId="36167"/>
    <cellStyle name="Note 4 2 3 4" xfId="3013"/>
    <cellStyle name="Note 4 2 3 4 2" xfId="12239"/>
    <cellStyle name="Note 4 2 3 4 2 2" xfId="28846"/>
    <cellStyle name="Note 4 2 3 4 2 3" xfId="33676"/>
    <cellStyle name="Note 4 2 3 4 2 4" xfId="39152"/>
    <cellStyle name="Note 4 2 3 4 2 5" xfId="17087"/>
    <cellStyle name="Note 4 2 3 4 3" xfId="9711"/>
    <cellStyle name="Note 4 2 3 4 3 2" xfId="42465"/>
    <cellStyle name="Note 4 2 3 4 3 3" xfId="26321"/>
    <cellStyle name="Note 4 2 3 4 4" xfId="7388"/>
    <cellStyle name="Note 4 2 3 4 4 2" xfId="41082"/>
    <cellStyle name="Note 4 2 3 4 4 3" xfId="24007"/>
    <cellStyle name="Note 4 2 3 4 5" xfId="5594"/>
    <cellStyle name="Note 4 2 3 4 5 2" xfId="22366"/>
    <cellStyle name="Note 4 2 3 4 6" xfId="20223"/>
    <cellStyle name="Note 4 2 3 4 7" xfId="31147"/>
    <cellStyle name="Note 4 2 3 4 8" xfId="36553"/>
    <cellStyle name="Note 4 2 3 4 9" xfId="14562"/>
    <cellStyle name="Note 4 2 3 5" xfId="2465"/>
    <cellStyle name="Note 4 2 3 5 2" xfId="11835"/>
    <cellStyle name="Note 4 2 3 5 2 2" xfId="28442"/>
    <cellStyle name="Note 4 2 3 5 2 3" xfId="33272"/>
    <cellStyle name="Note 4 2 3 5 2 4" xfId="38748"/>
    <cellStyle name="Note 4 2 3 5 2 5" xfId="16683"/>
    <cellStyle name="Note 4 2 3 5 3" xfId="10180"/>
    <cellStyle name="Note 4 2 3 5 3 2" xfId="42934"/>
    <cellStyle name="Note 4 2 3 5 3 3" xfId="26790"/>
    <cellStyle name="Note 4 2 3 5 4" xfId="5047"/>
    <cellStyle name="Note 4 2 3 5 4 2" xfId="21961"/>
    <cellStyle name="Note 4 2 3 5 5" xfId="19818"/>
    <cellStyle name="Note 4 2 3 5 6" xfId="31616"/>
    <cellStyle name="Note 4 2 3 5 7" xfId="37026"/>
    <cellStyle name="Note 4 2 3 5 8" xfId="15031"/>
    <cellStyle name="Note 4 2 3 6" xfId="1976"/>
    <cellStyle name="Note 4 2 3 6 2" xfId="11360"/>
    <cellStyle name="Note 4 2 3 6 2 2" xfId="27967"/>
    <cellStyle name="Note 4 2 3 6 3" xfId="19333"/>
    <cellStyle name="Note 4 2 3 6 4" xfId="32799"/>
    <cellStyle name="Note 4 2 3 6 5" xfId="38275"/>
    <cellStyle name="Note 4 2 3 6 6" xfId="16208"/>
    <cellStyle name="Note 4 2 3 7" xfId="8550"/>
    <cellStyle name="Note 4 2 3 7 2" xfId="41247"/>
    <cellStyle name="Note 4 2 3 7 3" xfId="25166"/>
    <cellStyle name="Note 4 2 3 8" xfId="6983"/>
    <cellStyle name="Note 4 2 3 8 2" xfId="40075"/>
    <cellStyle name="Note 4 2 3 8 3" xfId="23602"/>
    <cellStyle name="Note 4 2 3 9" xfId="4561"/>
    <cellStyle name="Note 4 2 3 9 2" xfId="21476"/>
    <cellStyle name="Note 4 2 4" xfId="1481"/>
    <cellStyle name="Note 4 2 4 2" xfId="18844"/>
    <cellStyle name="Note 4 2 5" xfId="1974"/>
    <cellStyle name="Note 4 2 5 2" xfId="19331"/>
    <cellStyle name="Note 4 2 6" xfId="4559"/>
    <cellStyle name="Note 4 2 6 2" xfId="21474"/>
    <cellStyle name="Note 4 2 7" xfId="18350"/>
    <cellStyle name="Note 4 3" xfId="909"/>
    <cellStyle name="Note 4 3 2" xfId="910"/>
    <cellStyle name="Note 4 3 3" xfId="911"/>
    <cellStyle name="Note 4 3 3 10" xfId="18353"/>
    <cellStyle name="Note 4 3 3 11" xfId="30002"/>
    <cellStyle name="Note 4 3 3 12" xfId="35104"/>
    <cellStyle name="Note 4 3 3 13" xfId="13402"/>
    <cellStyle name="Note 4 3 3 2" xfId="1484"/>
    <cellStyle name="Note 4 3 3 2 10" xfId="13784"/>
    <cellStyle name="Note 4 3 3 2 2" xfId="3399"/>
    <cellStyle name="Note 4 3 3 2 2 2" xfId="10598"/>
    <cellStyle name="Note 4 3 3 2 2 2 2" xfId="27206"/>
    <cellStyle name="Note 4 3 3 2 2 3" xfId="20606"/>
    <cellStyle name="Note 4 3 3 2 2 4" xfId="32031"/>
    <cellStyle name="Note 4 3 3 2 2 5" xfId="37504"/>
    <cellStyle name="Note 4 3 3 2 2 6" xfId="15447"/>
    <cellStyle name="Note 4 3 3 2 3" xfId="12622"/>
    <cellStyle name="Note 4 3 3 2 3 2" xfId="29229"/>
    <cellStyle name="Note 4 3 3 2 3 3" xfId="34059"/>
    <cellStyle name="Note 4 3 3 2 3 4" xfId="39535"/>
    <cellStyle name="Note 4 3 3 2 3 5" xfId="17470"/>
    <cellStyle name="Note 4 3 3 2 4" xfId="8933"/>
    <cellStyle name="Note 4 3 3 2 4 2" xfId="39962"/>
    <cellStyle name="Note 4 3 3 2 4 3" xfId="25549"/>
    <cellStyle name="Note 4 3 3 2 5" xfId="7771"/>
    <cellStyle name="Note 4 3 3 2 5 2" xfId="42022"/>
    <cellStyle name="Note 4 3 3 2 5 3" xfId="24390"/>
    <cellStyle name="Note 4 3 3 2 6" xfId="5978"/>
    <cellStyle name="Note 4 3 3 2 6 2" xfId="22749"/>
    <cellStyle name="Note 4 3 3 2 7" xfId="18847"/>
    <cellStyle name="Note 4 3 3 2 8" xfId="30384"/>
    <cellStyle name="Note 4 3 3 2 9" xfId="35716"/>
    <cellStyle name="Note 4 3 3 3" xfId="3912"/>
    <cellStyle name="Note 4 3 3 3 10" xfId="14163"/>
    <cellStyle name="Note 4 3 3 3 2" xfId="10978"/>
    <cellStyle name="Note 4 3 3 3 2 2" xfId="27585"/>
    <cellStyle name="Note 4 3 3 3 2 3" xfId="32410"/>
    <cellStyle name="Note 4 3 3 3 2 4" xfId="37883"/>
    <cellStyle name="Note 4 3 3 3 2 5" xfId="15826"/>
    <cellStyle name="Note 4 3 3 3 3" xfId="13001"/>
    <cellStyle name="Note 4 3 3 3 3 2" xfId="29608"/>
    <cellStyle name="Note 4 3 3 3 3 3" xfId="34438"/>
    <cellStyle name="Note 4 3 3 3 3 4" xfId="39914"/>
    <cellStyle name="Note 4 3 3 3 3 5" xfId="17849"/>
    <cellStyle name="Note 4 3 3 3 4" xfId="9312"/>
    <cellStyle name="Note 4 3 3 3 4 2" xfId="40918"/>
    <cellStyle name="Note 4 3 3 3 4 3" xfId="25928"/>
    <cellStyle name="Note 4 3 3 3 5" xfId="8150"/>
    <cellStyle name="Note 4 3 3 3 5 2" xfId="40322"/>
    <cellStyle name="Note 4 3 3 3 5 3" xfId="24769"/>
    <cellStyle name="Note 4 3 3 3 6" xfId="6491"/>
    <cellStyle name="Note 4 3 3 3 6 2" xfId="23128"/>
    <cellStyle name="Note 4 3 3 3 7" xfId="20986"/>
    <cellStyle name="Note 4 3 3 3 8" xfId="30763"/>
    <cellStyle name="Note 4 3 3 3 9" xfId="36168"/>
    <cellStyle name="Note 4 3 3 4" xfId="3014"/>
    <cellStyle name="Note 4 3 3 4 2" xfId="12240"/>
    <cellStyle name="Note 4 3 3 4 2 2" xfId="28847"/>
    <cellStyle name="Note 4 3 3 4 2 3" xfId="33677"/>
    <cellStyle name="Note 4 3 3 4 2 4" xfId="39153"/>
    <cellStyle name="Note 4 3 3 4 2 5" xfId="17088"/>
    <cellStyle name="Note 4 3 3 4 3" xfId="9712"/>
    <cellStyle name="Note 4 3 3 4 3 2" xfId="42466"/>
    <cellStyle name="Note 4 3 3 4 3 3" xfId="26322"/>
    <cellStyle name="Note 4 3 3 4 4" xfId="7389"/>
    <cellStyle name="Note 4 3 3 4 4 2" xfId="35865"/>
    <cellStyle name="Note 4 3 3 4 4 3" xfId="24008"/>
    <cellStyle name="Note 4 3 3 4 5" xfId="5595"/>
    <cellStyle name="Note 4 3 3 4 5 2" xfId="22367"/>
    <cellStyle name="Note 4 3 3 4 6" xfId="20224"/>
    <cellStyle name="Note 4 3 3 4 7" xfId="31148"/>
    <cellStyle name="Note 4 3 3 4 8" xfId="36554"/>
    <cellStyle name="Note 4 3 3 4 9" xfId="14563"/>
    <cellStyle name="Note 4 3 3 5" xfId="2467"/>
    <cellStyle name="Note 4 3 3 5 2" xfId="11837"/>
    <cellStyle name="Note 4 3 3 5 2 2" xfId="28444"/>
    <cellStyle name="Note 4 3 3 5 2 3" xfId="33274"/>
    <cellStyle name="Note 4 3 3 5 2 4" xfId="38750"/>
    <cellStyle name="Note 4 3 3 5 2 5" xfId="16685"/>
    <cellStyle name="Note 4 3 3 5 3" xfId="10182"/>
    <cellStyle name="Note 4 3 3 5 3 2" xfId="42936"/>
    <cellStyle name="Note 4 3 3 5 3 3" xfId="26792"/>
    <cellStyle name="Note 4 3 3 5 4" xfId="5049"/>
    <cellStyle name="Note 4 3 3 5 4 2" xfId="21963"/>
    <cellStyle name="Note 4 3 3 5 5" xfId="19820"/>
    <cellStyle name="Note 4 3 3 5 6" xfId="31618"/>
    <cellStyle name="Note 4 3 3 5 7" xfId="37028"/>
    <cellStyle name="Note 4 3 3 5 8" xfId="15033"/>
    <cellStyle name="Note 4 3 3 6" xfId="1977"/>
    <cellStyle name="Note 4 3 3 6 2" xfId="11361"/>
    <cellStyle name="Note 4 3 3 6 2 2" xfId="27968"/>
    <cellStyle name="Note 4 3 3 6 3" xfId="19334"/>
    <cellStyle name="Note 4 3 3 6 4" xfId="32800"/>
    <cellStyle name="Note 4 3 3 6 5" xfId="38276"/>
    <cellStyle name="Note 4 3 3 6 6" xfId="16209"/>
    <cellStyle name="Note 4 3 3 7" xfId="8551"/>
    <cellStyle name="Note 4 3 3 7 2" xfId="40048"/>
    <cellStyle name="Note 4 3 3 7 3" xfId="25167"/>
    <cellStyle name="Note 4 3 3 8" xfId="6985"/>
    <cellStyle name="Note 4 3 3 8 2" xfId="41998"/>
    <cellStyle name="Note 4 3 3 8 3" xfId="23604"/>
    <cellStyle name="Note 4 3 3 9" xfId="4562"/>
    <cellStyle name="Note 4 3 3 9 2" xfId="21477"/>
    <cellStyle name="Note 4 3 4" xfId="2466"/>
    <cellStyle name="Note 4 3 4 2" xfId="11836"/>
    <cellStyle name="Note 4 3 4 2 2" xfId="28443"/>
    <cellStyle name="Note 4 3 4 2 3" xfId="33273"/>
    <cellStyle name="Note 4 3 4 2 4" xfId="38749"/>
    <cellStyle name="Note 4 3 4 2 5" xfId="16684"/>
    <cellStyle name="Note 4 3 4 3" xfId="10181"/>
    <cellStyle name="Note 4 3 4 3 2" xfId="42935"/>
    <cellStyle name="Note 4 3 4 3 3" xfId="26791"/>
    <cellStyle name="Note 4 3 4 4" xfId="5048"/>
    <cellStyle name="Note 4 3 4 4 2" xfId="21962"/>
    <cellStyle name="Note 4 3 4 5" xfId="19819"/>
    <cellStyle name="Note 4 3 4 6" xfId="31617"/>
    <cellStyle name="Note 4 3 4 7" xfId="37027"/>
    <cellStyle name="Note 4 3 4 8" xfId="15032"/>
    <cellStyle name="Note 4 3 5" xfId="6984"/>
    <cellStyle name="Note 4 3 5 2" xfId="40515"/>
    <cellStyle name="Note 4 3 5 3" xfId="23603"/>
    <cellStyle name="Note 4 4" xfId="912"/>
    <cellStyle name="Note 4 4 10" xfId="18354"/>
    <cellStyle name="Note 4 4 11" xfId="30003"/>
    <cellStyle name="Note 4 4 12" xfId="35105"/>
    <cellStyle name="Note 4 4 13" xfId="13403"/>
    <cellStyle name="Note 4 4 2" xfId="1485"/>
    <cellStyle name="Note 4 4 2 10" xfId="13785"/>
    <cellStyle name="Note 4 4 2 2" xfId="3400"/>
    <cellStyle name="Note 4 4 2 2 2" xfId="10599"/>
    <cellStyle name="Note 4 4 2 2 2 2" xfId="27207"/>
    <cellStyle name="Note 4 4 2 2 3" xfId="20607"/>
    <cellStyle name="Note 4 4 2 2 4" xfId="32032"/>
    <cellStyle name="Note 4 4 2 2 5" xfId="37505"/>
    <cellStyle name="Note 4 4 2 2 6" xfId="15448"/>
    <cellStyle name="Note 4 4 2 3" xfId="12623"/>
    <cellStyle name="Note 4 4 2 3 2" xfId="29230"/>
    <cellStyle name="Note 4 4 2 3 3" xfId="34060"/>
    <cellStyle name="Note 4 4 2 3 4" xfId="39536"/>
    <cellStyle name="Note 4 4 2 3 5" xfId="17471"/>
    <cellStyle name="Note 4 4 2 4" xfId="8934"/>
    <cellStyle name="Note 4 4 2 4 2" xfId="37078"/>
    <cellStyle name="Note 4 4 2 4 3" xfId="25550"/>
    <cellStyle name="Note 4 4 2 5" xfId="7772"/>
    <cellStyle name="Note 4 4 2 5 2" xfId="34694"/>
    <cellStyle name="Note 4 4 2 5 3" xfId="24391"/>
    <cellStyle name="Note 4 4 2 6" xfId="5979"/>
    <cellStyle name="Note 4 4 2 6 2" xfId="22750"/>
    <cellStyle name="Note 4 4 2 7" xfId="18848"/>
    <cellStyle name="Note 4 4 2 8" xfId="30385"/>
    <cellStyle name="Note 4 4 2 9" xfId="35717"/>
    <cellStyle name="Note 4 4 3" xfId="3913"/>
    <cellStyle name="Note 4 4 3 10" xfId="14164"/>
    <cellStyle name="Note 4 4 3 2" xfId="10979"/>
    <cellStyle name="Note 4 4 3 2 2" xfId="27586"/>
    <cellStyle name="Note 4 4 3 2 3" xfId="32411"/>
    <cellStyle name="Note 4 4 3 2 4" xfId="37884"/>
    <cellStyle name="Note 4 4 3 2 5" xfId="15827"/>
    <cellStyle name="Note 4 4 3 3" xfId="13002"/>
    <cellStyle name="Note 4 4 3 3 2" xfId="29609"/>
    <cellStyle name="Note 4 4 3 3 3" xfId="34439"/>
    <cellStyle name="Note 4 4 3 3 4" xfId="39915"/>
    <cellStyle name="Note 4 4 3 3 5" xfId="17850"/>
    <cellStyle name="Note 4 4 3 4" xfId="9313"/>
    <cellStyle name="Note 4 4 3 4 2" xfId="34723"/>
    <cellStyle name="Note 4 4 3 4 3" xfId="25929"/>
    <cellStyle name="Note 4 4 3 5" xfId="8151"/>
    <cellStyle name="Note 4 4 3 5 2" xfId="41941"/>
    <cellStyle name="Note 4 4 3 5 3" xfId="24770"/>
    <cellStyle name="Note 4 4 3 6" xfId="6492"/>
    <cellStyle name="Note 4 4 3 6 2" xfId="23129"/>
    <cellStyle name="Note 4 4 3 7" xfId="20987"/>
    <cellStyle name="Note 4 4 3 8" xfId="30764"/>
    <cellStyle name="Note 4 4 3 9" xfId="36169"/>
    <cellStyle name="Note 4 4 4" xfId="3015"/>
    <cellStyle name="Note 4 4 4 2" xfId="12241"/>
    <cellStyle name="Note 4 4 4 2 2" xfId="28848"/>
    <cellStyle name="Note 4 4 4 2 3" xfId="33678"/>
    <cellStyle name="Note 4 4 4 2 4" xfId="39154"/>
    <cellStyle name="Note 4 4 4 2 5" xfId="17089"/>
    <cellStyle name="Note 4 4 4 3" xfId="9713"/>
    <cellStyle name="Note 4 4 4 3 2" xfId="42467"/>
    <cellStyle name="Note 4 4 4 3 3" xfId="26323"/>
    <cellStyle name="Note 4 4 4 4" xfId="7390"/>
    <cellStyle name="Note 4 4 4 4 2" xfId="41390"/>
    <cellStyle name="Note 4 4 4 4 3" xfId="24009"/>
    <cellStyle name="Note 4 4 4 5" xfId="5596"/>
    <cellStyle name="Note 4 4 4 5 2" xfId="22368"/>
    <cellStyle name="Note 4 4 4 6" xfId="20225"/>
    <cellStyle name="Note 4 4 4 7" xfId="31149"/>
    <cellStyle name="Note 4 4 4 8" xfId="36555"/>
    <cellStyle name="Note 4 4 4 9" xfId="14564"/>
    <cellStyle name="Note 4 4 5" xfId="2468"/>
    <cellStyle name="Note 4 4 5 2" xfId="11838"/>
    <cellStyle name="Note 4 4 5 2 2" xfId="28445"/>
    <cellStyle name="Note 4 4 5 2 3" xfId="33275"/>
    <cellStyle name="Note 4 4 5 2 4" xfId="38751"/>
    <cellStyle name="Note 4 4 5 2 5" xfId="16686"/>
    <cellStyle name="Note 4 4 5 3" xfId="10183"/>
    <cellStyle name="Note 4 4 5 3 2" xfId="42937"/>
    <cellStyle name="Note 4 4 5 3 3" xfId="26793"/>
    <cellStyle name="Note 4 4 5 4" xfId="5050"/>
    <cellStyle name="Note 4 4 5 4 2" xfId="21964"/>
    <cellStyle name="Note 4 4 5 5" xfId="19821"/>
    <cellStyle name="Note 4 4 5 6" xfId="31619"/>
    <cellStyle name="Note 4 4 5 7" xfId="37029"/>
    <cellStyle name="Note 4 4 5 8" xfId="15034"/>
    <cellStyle name="Note 4 4 6" xfId="1978"/>
    <cellStyle name="Note 4 4 6 2" xfId="11362"/>
    <cellStyle name="Note 4 4 6 2 2" xfId="27969"/>
    <cellStyle name="Note 4 4 6 3" xfId="19335"/>
    <cellStyle name="Note 4 4 6 4" xfId="32801"/>
    <cellStyle name="Note 4 4 6 5" xfId="38277"/>
    <cellStyle name="Note 4 4 6 6" xfId="16210"/>
    <cellStyle name="Note 4 4 7" xfId="8552"/>
    <cellStyle name="Note 4 4 7 2" xfId="35266"/>
    <cellStyle name="Note 4 4 7 3" xfId="25168"/>
    <cellStyle name="Note 4 4 8" xfId="6986"/>
    <cellStyle name="Note 4 4 8 2" xfId="40972"/>
    <cellStyle name="Note 4 4 8 3" xfId="23605"/>
    <cellStyle name="Note 4 4 9" xfId="4563"/>
    <cellStyle name="Note 4 4 9 2" xfId="21478"/>
    <cellStyle name="Note 4 5" xfId="1480"/>
    <cellStyle name="Note 4 5 2" xfId="18843"/>
    <cellStyle name="Note 4 6" xfId="1973"/>
    <cellStyle name="Note 4 6 2" xfId="19330"/>
    <cellStyle name="Note 4 7" xfId="4558"/>
    <cellStyle name="Note 4 7 2" xfId="21473"/>
    <cellStyle name="Note 4 8" xfId="18349"/>
    <cellStyle name="Note 5" xfId="913"/>
    <cellStyle name="Note 5 2" xfId="914"/>
    <cellStyle name="Note 5 2 2" xfId="915"/>
    <cellStyle name="Note 5 2 2 2" xfId="916"/>
    <cellStyle name="Note 5 2 2 3" xfId="917"/>
    <cellStyle name="Note 5 2 2 3 10" xfId="18357"/>
    <cellStyle name="Note 5 2 2 3 11" xfId="30004"/>
    <cellStyle name="Note 5 2 2 3 12" xfId="35108"/>
    <cellStyle name="Note 5 2 2 3 13" xfId="13404"/>
    <cellStyle name="Note 5 2 2 3 2" xfId="1488"/>
    <cellStyle name="Note 5 2 2 3 2 10" xfId="13786"/>
    <cellStyle name="Note 5 2 2 3 2 2" xfId="3402"/>
    <cellStyle name="Note 5 2 2 3 2 2 2" xfId="10601"/>
    <cellStyle name="Note 5 2 2 3 2 2 2 2" xfId="27208"/>
    <cellStyle name="Note 5 2 2 3 2 2 3" xfId="20608"/>
    <cellStyle name="Note 5 2 2 3 2 2 4" xfId="32033"/>
    <cellStyle name="Note 5 2 2 3 2 2 5" xfId="37506"/>
    <cellStyle name="Note 5 2 2 3 2 2 6" xfId="15449"/>
    <cellStyle name="Note 5 2 2 3 2 3" xfId="12624"/>
    <cellStyle name="Note 5 2 2 3 2 3 2" xfId="29231"/>
    <cellStyle name="Note 5 2 2 3 2 3 3" xfId="34061"/>
    <cellStyle name="Note 5 2 2 3 2 3 4" xfId="39537"/>
    <cellStyle name="Note 5 2 2 3 2 3 5" xfId="17472"/>
    <cellStyle name="Note 5 2 2 3 2 4" xfId="8935"/>
    <cellStyle name="Note 5 2 2 3 2 4 2" xfId="41419"/>
    <cellStyle name="Note 5 2 2 3 2 4 3" xfId="25551"/>
    <cellStyle name="Note 5 2 2 3 2 5" xfId="7773"/>
    <cellStyle name="Note 5 2 2 3 2 5 2" xfId="41683"/>
    <cellStyle name="Note 5 2 2 3 2 5 3" xfId="24392"/>
    <cellStyle name="Note 5 2 2 3 2 6" xfId="5981"/>
    <cellStyle name="Note 5 2 2 3 2 6 2" xfId="22751"/>
    <cellStyle name="Note 5 2 2 3 2 7" xfId="18851"/>
    <cellStyle name="Note 5 2 2 3 2 8" xfId="30386"/>
    <cellStyle name="Note 5 2 2 3 2 9" xfId="35719"/>
    <cellStyle name="Note 5 2 2 3 3" xfId="3916"/>
    <cellStyle name="Note 5 2 2 3 3 10" xfId="14165"/>
    <cellStyle name="Note 5 2 2 3 3 2" xfId="10980"/>
    <cellStyle name="Note 5 2 2 3 3 2 2" xfId="27587"/>
    <cellStyle name="Note 5 2 2 3 3 2 3" xfId="32412"/>
    <cellStyle name="Note 5 2 2 3 3 2 4" xfId="37885"/>
    <cellStyle name="Note 5 2 2 3 3 2 5" xfId="15828"/>
    <cellStyle name="Note 5 2 2 3 3 3" xfId="13003"/>
    <cellStyle name="Note 5 2 2 3 3 3 2" xfId="29610"/>
    <cellStyle name="Note 5 2 2 3 3 3 3" xfId="34440"/>
    <cellStyle name="Note 5 2 2 3 3 3 4" xfId="39916"/>
    <cellStyle name="Note 5 2 2 3 3 3 5" xfId="17851"/>
    <cellStyle name="Note 5 2 2 3 3 4" xfId="9314"/>
    <cellStyle name="Note 5 2 2 3 3 4 2" xfId="35248"/>
    <cellStyle name="Note 5 2 2 3 3 4 3" xfId="25930"/>
    <cellStyle name="Note 5 2 2 3 3 5" xfId="8152"/>
    <cellStyle name="Note 5 2 2 3 3 5 2" xfId="40898"/>
    <cellStyle name="Note 5 2 2 3 3 5 3" xfId="24771"/>
    <cellStyle name="Note 5 2 2 3 3 6" xfId="6495"/>
    <cellStyle name="Note 5 2 2 3 3 6 2" xfId="23130"/>
    <cellStyle name="Note 5 2 2 3 3 7" xfId="20988"/>
    <cellStyle name="Note 5 2 2 3 3 8" xfId="30765"/>
    <cellStyle name="Note 5 2 2 3 3 9" xfId="36171"/>
    <cellStyle name="Note 5 2 2 3 4" xfId="3016"/>
    <cellStyle name="Note 5 2 2 3 4 2" xfId="12242"/>
    <cellStyle name="Note 5 2 2 3 4 2 2" xfId="28849"/>
    <cellStyle name="Note 5 2 2 3 4 2 3" xfId="33679"/>
    <cellStyle name="Note 5 2 2 3 4 2 4" xfId="39155"/>
    <cellStyle name="Note 5 2 2 3 4 2 5" xfId="17090"/>
    <cellStyle name="Note 5 2 2 3 4 3" xfId="9714"/>
    <cellStyle name="Note 5 2 2 3 4 3 2" xfId="42468"/>
    <cellStyle name="Note 5 2 2 3 4 3 3" xfId="26324"/>
    <cellStyle name="Note 5 2 2 3 4 4" xfId="7391"/>
    <cellStyle name="Note 5 2 2 3 4 4 2" xfId="40243"/>
    <cellStyle name="Note 5 2 2 3 4 4 3" xfId="24010"/>
    <cellStyle name="Note 5 2 2 3 4 5" xfId="5597"/>
    <cellStyle name="Note 5 2 2 3 4 5 2" xfId="22369"/>
    <cellStyle name="Note 5 2 2 3 4 6" xfId="20226"/>
    <cellStyle name="Note 5 2 2 3 4 7" xfId="31150"/>
    <cellStyle name="Note 5 2 2 3 4 8" xfId="36556"/>
    <cellStyle name="Note 5 2 2 3 4 9" xfId="14565"/>
    <cellStyle name="Note 5 2 2 3 5" xfId="2470"/>
    <cellStyle name="Note 5 2 2 3 5 2" xfId="11840"/>
    <cellStyle name="Note 5 2 2 3 5 2 2" xfId="28447"/>
    <cellStyle name="Note 5 2 2 3 5 2 3" xfId="33277"/>
    <cellStyle name="Note 5 2 2 3 5 2 4" xfId="38753"/>
    <cellStyle name="Note 5 2 2 3 5 2 5" xfId="16688"/>
    <cellStyle name="Note 5 2 2 3 5 3" xfId="10185"/>
    <cellStyle name="Note 5 2 2 3 5 3 2" xfId="42939"/>
    <cellStyle name="Note 5 2 2 3 5 3 3" xfId="26795"/>
    <cellStyle name="Note 5 2 2 3 5 4" xfId="5052"/>
    <cellStyle name="Note 5 2 2 3 5 4 2" xfId="21966"/>
    <cellStyle name="Note 5 2 2 3 5 5" xfId="19823"/>
    <cellStyle name="Note 5 2 2 3 5 6" xfId="31621"/>
    <cellStyle name="Note 5 2 2 3 5 7" xfId="37031"/>
    <cellStyle name="Note 5 2 2 3 5 8" xfId="15036"/>
    <cellStyle name="Note 5 2 2 3 6" xfId="1981"/>
    <cellStyle name="Note 5 2 2 3 6 2" xfId="11363"/>
    <cellStyle name="Note 5 2 2 3 6 2 2" xfId="27970"/>
    <cellStyle name="Note 5 2 2 3 6 3" xfId="19338"/>
    <cellStyle name="Note 5 2 2 3 6 4" xfId="32802"/>
    <cellStyle name="Note 5 2 2 3 6 5" xfId="38278"/>
    <cellStyle name="Note 5 2 2 3 6 6" xfId="16211"/>
    <cellStyle name="Note 5 2 2 3 7" xfId="8553"/>
    <cellStyle name="Note 5 2 2 3 7 2" xfId="42074"/>
    <cellStyle name="Note 5 2 2 3 7 3" xfId="25169"/>
    <cellStyle name="Note 5 2 2 3 8" xfId="6988"/>
    <cellStyle name="Note 5 2 2 3 8 2" xfId="40974"/>
    <cellStyle name="Note 5 2 2 3 8 3" xfId="23607"/>
    <cellStyle name="Note 5 2 2 3 9" xfId="4566"/>
    <cellStyle name="Note 5 2 2 3 9 2" xfId="21481"/>
    <cellStyle name="Note 5 2 2 4" xfId="2469"/>
    <cellStyle name="Note 5 2 2 4 2" xfId="11839"/>
    <cellStyle name="Note 5 2 2 4 2 2" xfId="28446"/>
    <cellStyle name="Note 5 2 2 4 2 3" xfId="33276"/>
    <cellStyle name="Note 5 2 2 4 2 4" xfId="38752"/>
    <cellStyle name="Note 5 2 2 4 2 5" xfId="16687"/>
    <cellStyle name="Note 5 2 2 4 3" xfId="10184"/>
    <cellStyle name="Note 5 2 2 4 3 2" xfId="42938"/>
    <cellStyle name="Note 5 2 2 4 3 3" xfId="26794"/>
    <cellStyle name="Note 5 2 2 4 4" xfId="5051"/>
    <cellStyle name="Note 5 2 2 4 4 2" xfId="21965"/>
    <cellStyle name="Note 5 2 2 4 5" xfId="19822"/>
    <cellStyle name="Note 5 2 2 4 6" xfId="31620"/>
    <cellStyle name="Note 5 2 2 4 7" xfId="37030"/>
    <cellStyle name="Note 5 2 2 4 8" xfId="15035"/>
    <cellStyle name="Note 5 2 2 5" xfId="6987"/>
    <cellStyle name="Note 5 2 2 5 2" xfId="35309"/>
    <cellStyle name="Note 5 2 2 5 3" xfId="23606"/>
    <cellStyle name="Note 5 2 3" xfId="918"/>
    <cellStyle name="Note 5 2 3 10" xfId="18358"/>
    <cellStyle name="Note 5 2 3 11" xfId="30005"/>
    <cellStyle name="Note 5 2 3 12" xfId="35109"/>
    <cellStyle name="Note 5 2 3 13" xfId="13405"/>
    <cellStyle name="Note 5 2 3 2" xfId="1489"/>
    <cellStyle name="Note 5 2 3 2 10" xfId="13787"/>
    <cellStyle name="Note 5 2 3 2 2" xfId="3403"/>
    <cellStyle name="Note 5 2 3 2 2 2" xfId="10602"/>
    <cellStyle name="Note 5 2 3 2 2 2 2" xfId="27209"/>
    <cellStyle name="Note 5 2 3 2 2 3" xfId="20609"/>
    <cellStyle name="Note 5 2 3 2 2 4" xfId="32034"/>
    <cellStyle name="Note 5 2 3 2 2 5" xfId="37507"/>
    <cellStyle name="Note 5 2 3 2 2 6" xfId="15450"/>
    <cellStyle name="Note 5 2 3 2 3" xfId="12625"/>
    <cellStyle name="Note 5 2 3 2 3 2" xfId="29232"/>
    <cellStyle name="Note 5 2 3 2 3 3" xfId="34062"/>
    <cellStyle name="Note 5 2 3 2 3 4" xfId="39538"/>
    <cellStyle name="Note 5 2 3 2 3 5" xfId="17473"/>
    <cellStyle name="Note 5 2 3 2 4" xfId="8936"/>
    <cellStyle name="Note 5 2 3 2 4 2" xfId="41206"/>
    <cellStyle name="Note 5 2 3 2 4 3" xfId="25552"/>
    <cellStyle name="Note 5 2 3 2 5" xfId="7774"/>
    <cellStyle name="Note 5 2 3 2 5 2" xfId="40885"/>
    <cellStyle name="Note 5 2 3 2 5 3" xfId="24393"/>
    <cellStyle name="Note 5 2 3 2 6" xfId="5982"/>
    <cellStyle name="Note 5 2 3 2 6 2" xfId="22752"/>
    <cellStyle name="Note 5 2 3 2 7" xfId="18852"/>
    <cellStyle name="Note 5 2 3 2 8" xfId="30387"/>
    <cellStyle name="Note 5 2 3 2 9" xfId="35720"/>
    <cellStyle name="Note 5 2 3 3" xfId="3917"/>
    <cellStyle name="Note 5 2 3 3 10" xfId="14166"/>
    <cellStyle name="Note 5 2 3 3 2" xfId="10981"/>
    <cellStyle name="Note 5 2 3 3 2 2" xfId="27588"/>
    <cellStyle name="Note 5 2 3 3 2 3" xfId="32413"/>
    <cellStyle name="Note 5 2 3 3 2 4" xfId="37886"/>
    <cellStyle name="Note 5 2 3 3 2 5" xfId="15829"/>
    <cellStyle name="Note 5 2 3 3 3" xfId="13004"/>
    <cellStyle name="Note 5 2 3 3 3 2" xfId="29611"/>
    <cellStyle name="Note 5 2 3 3 3 3" xfId="34441"/>
    <cellStyle name="Note 5 2 3 3 3 4" xfId="39917"/>
    <cellStyle name="Note 5 2 3 3 3 5" xfId="17852"/>
    <cellStyle name="Note 5 2 3 3 4" xfId="9315"/>
    <cellStyle name="Note 5 2 3 3 4 2" xfId="40966"/>
    <cellStyle name="Note 5 2 3 3 4 3" xfId="25931"/>
    <cellStyle name="Note 5 2 3 3 5" xfId="8153"/>
    <cellStyle name="Note 5 2 3 3 5 2" xfId="40873"/>
    <cellStyle name="Note 5 2 3 3 5 3" xfId="24772"/>
    <cellStyle name="Note 5 2 3 3 6" xfId="6496"/>
    <cellStyle name="Note 5 2 3 3 6 2" xfId="23131"/>
    <cellStyle name="Note 5 2 3 3 7" xfId="20989"/>
    <cellStyle name="Note 5 2 3 3 8" xfId="30766"/>
    <cellStyle name="Note 5 2 3 3 9" xfId="36172"/>
    <cellStyle name="Note 5 2 3 4" xfId="3017"/>
    <cellStyle name="Note 5 2 3 4 2" xfId="12243"/>
    <cellStyle name="Note 5 2 3 4 2 2" xfId="28850"/>
    <cellStyle name="Note 5 2 3 4 2 3" xfId="33680"/>
    <cellStyle name="Note 5 2 3 4 2 4" xfId="39156"/>
    <cellStyle name="Note 5 2 3 4 2 5" xfId="17091"/>
    <cellStyle name="Note 5 2 3 4 3" xfId="9715"/>
    <cellStyle name="Note 5 2 3 4 3 2" xfId="42469"/>
    <cellStyle name="Note 5 2 3 4 3 3" xfId="26325"/>
    <cellStyle name="Note 5 2 3 4 4" xfId="7392"/>
    <cellStyle name="Note 5 2 3 4 4 2" xfId="40903"/>
    <cellStyle name="Note 5 2 3 4 4 3" xfId="24011"/>
    <cellStyle name="Note 5 2 3 4 5" xfId="5598"/>
    <cellStyle name="Note 5 2 3 4 5 2" xfId="22370"/>
    <cellStyle name="Note 5 2 3 4 6" xfId="20227"/>
    <cellStyle name="Note 5 2 3 4 7" xfId="31151"/>
    <cellStyle name="Note 5 2 3 4 8" xfId="36557"/>
    <cellStyle name="Note 5 2 3 4 9" xfId="14566"/>
    <cellStyle name="Note 5 2 3 5" xfId="2471"/>
    <cellStyle name="Note 5 2 3 5 2" xfId="11841"/>
    <cellStyle name="Note 5 2 3 5 2 2" xfId="28448"/>
    <cellStyle name="Note 5 2 3 5 2 3" xfId="33278"/>
    <cellStyle name="Note 5 2 3 5 2 4" xfId="38754"/>
    <cellStyle name="Note 5 2 3 5 2 5" xfId="16689"/>
    <cellStyle name="Note 5 2 3 5 3" xfId="10186"/>
    <cellStyle name="Note 5 2 3 5 3 2" xfId="42940"/>
    <cellStyle name="Note 5 2 3 5 3 3" xfId="26796"/>
    <cellStyle name="Note 5 2 3 5 4" xfId="5053"/>
    <cellStyle name="Note 5 2 3 5 4 2" xfId="21967"/>
    <cellStyle name="Note 5 2 3 5 5" xfId="19824"/>
    <cellStyle name="Note 5 2 3 5 6" xfId="31622"/>
    <cellStyle name="Note 5 2 3 5 7" xfId="37032"/>
    <cellStyle name="Note 5 2 3 5 8" xfId="15037"/>
    <cellStyle name="Note 5 2 3 6" xfId="1982"/>
    <cellStyle name="Note 5 2 3 6 2" xfId="11364"/>
    <cellStyle name="Note 5 2 3 6 2 2" xfId="27971"/>
    <cellStyle name="Note 5 2 3 6 3" xfId="19339"/>
    <cellStyle name="Note 5 2 3 6 4" xfId="32803"/>
    <cellStyle name="Note 5 2 3 6 5" xfId="38279"/>
    <cellStyle name="Note 5 2 3 6 6" xfId="16212"/>
    <cellStyle name="Note 5 2 3 7" xfId="8554"/>
    <cellStyle name="Note 5 2 3 7 2" xfId="35242"/>
    <cellStyle name="Note 5 2 3 7 3" xfId="25170"/>
    <cellStyle name="Note 5 2 3 8" xfId="6989"/>
    <cellStyle name="Note 5 2 3 8 2" xfId="40332"/>
    <cellStyle name="Note 5 2 3 8 3" xfId="23608"/>
    <cellStyle name="Note 5 2 3 9" xfId="4567"/>
    <cellStyle name="Note 5 2 3 9 2" xfId="21482"/>
    <cellStyle name="Note 5 2 4" xfId="1487"/>
    <cellStyle name="Note 5 2 4 2" xfId="18850"/>
    <cellStyle name="Note 5 2 5" xfId="1980"/>
    <cellStyle name="Note 5 2 5 2" xfId="19337"/>
    <cellStyle name="Note 5 2 6" xfId="4565"/>
    <cellStyle name="Note 5 2 6 2" xfId="21480"/>
    <cellStyle name="Note 5 2 7" xfId="18356"/>
    <cellStyle name="Note 5 3" xfId="919"/>
    <cellStyle name="Note 5 3 2" xfId="920"/>
    <cellStyle name="Note 5 3 2 2" xfId="921"/>
    <cellStyle name="Note 5 3 2 3" xfId="922"/>
    <cellStyle name="Note 5 3 2 3 10" xfId="18360"/>
    <cellStyle name="Note 5 3 2 3 11" xfId="30006"/>
    <cellStyle name="Note 5 3 2 3 12" xfId="35112"/>
    <cellStyle name="Note 5 3 2 3 13" xfId="13406"/>
    <cellStyle name="Note 5 3 2 3 2" xfId="1491"/>
    <cellStyle name="Note 5 3 2 3 2 10" xfId="13788"/>
    <cellStyle name="Note 5 3 2 3 2 2" xfId="3404"/>
    <cellStyle name="Note 5 3 2 3 2 2 2" xfId="10603"/>
    <cellStyle name="Note 5 3 2 3 2 2 2 2" xfId="27210"/>
    <cellStyle name="Note 5 3 2 3 2 2 3" xfId="20610"/>
    <cellStyle name="Note 5 3 2 3 2 2 4" xfId="32035"/>
    <cellStyle name="Note 5 3 2 3 2 2 5" xfId="37508"/>
    <cellStyle name="Note 5 3 2 3 2 2 6" xfId="15451"/>
    <cellStyle name="Note 5 3 2 3 2 3" xfId="12626"/>
    <cellStyle name="Note 5 3 2 3 2 3 2" xfId="29233"/>
    <cellStyle name="Note 5 3 2 3 2 3 3" xfId="34063"/>
    <cellStyle name="Note 5 3 2 3 2 3 4" xfId="39539"/>
    <cellStyle name="Note 5 3 2 3 2 3 5" xfId="17474"/>
    <cellStyle name="Note 5 3 2 3 2 4" xfId="8937"/>
    <cellStyle name="Note 5 3 2 3 2 4 2" xfId="40897"/>
    <cellStyle name="Note 5 3 2 3 2 4 3" xfId="25553"/>
    <cellStyle name="Note 5 3 2 3 2 5" xfId="7775"/>
    <cellStyle name="Note 5 3 2 3 2 5 2" xfId="41721"/>
    <cellStyle name="Note 5 3 2 3 2 5 3" xfId="24394"/>
    <cellStyle name="Note 5 3 2 3 2 6" xfId="5983"/>
    <cellStyle name="Note 5 3 2 3 2 6 2" xfId="22753"/>
    <cellStyle name="Note 5 3 2 3 2 7" xfId="18854"/>
    <cellStyle name="Note 5 3 2 3 2 8" xfId="30388"/>
    <cellStyle name="Note 5 3 2 3 2 9" xfId="35721"/>
    <cellStyle name="Note 5 3 2 3 3" xfId="3920"/>
    <cellStyle name="Note 5 3 2 3 3 10" xfId="14167"/>
    <cellStyle name="Note 5 3 2 3 3 2" xfId="10982"/>
    <cellStyle name="Note 5 3 2 3 3 2 2" xfId="27589"/>
    <cellStyle name="Note 5 3 2 3 3 2 3" xfId="32414"/>
    <cellStyle name="Note 5 3 2 3 3 2 4" xfId="37887"/>
    <cellStyle name="Note 5 3 2 3 3 2 5" xfId="15830"/>
    <cellStyle name="Note 5 3 2 3 3 3" xfId="13005"/>
    <cellStyle name="Note 5 3 2 3 3 3 2" xfId="29612"/>
    <cellStyle name="Note 5 3 2 3 3 3 3" xfId="34442"/>
    <cellStyle name="Note 5 3 2 3 3 3 4" xfId="39918"/>
    <cellStyle name="Note 5 3 2 3 3 3 5" xfId="17853"/>
    <cellStyle name="Note 5 3 2 3 3 4" xfId="9316"/>
    <cellStyle name="Note 5 3 2 3 3 4 2" xfId="41057"/>
    <cellStyle name="Note 5 3 2 3 3 4 3" xfId="25932"/>
    <cellStyle name="Note 5 3 2 3 3 5" xfId="8154"/>
    <cellStyle name="Note 5 3 2 3 3 5 2" xfId="39997"/>
    <cellStyle name="Note 5 3 2 3 3 5 3" xfId="24773"/>
    <cellStyle name="Note 5 3 2 3 3 6" xfId="6499"/>
    <cellStyle name="Note 5 3 2 3 3 6 2" xfId="23132"/>
    <cellStyle name="Note 5 3 2 3 3 7" xfId="20990"/>
    <cellStyle name="Note 5 3 2 3 3 8" xfId="30767"/>
    <cellStyle name="Note 5 3 2 3 3 9" xfId="36173"/>
    <cellStyle name="Note 5 3 2 3 4" xfId="3018"/>
    <cellStyle name="Note 5 3 2 3 4 2" xfId="12244"/>
    <cellStyle name="Note 5 3 2 3 4 2 2" xfId="28851"/>
    <cellStyle name="Note 5 3 2 3 4 2 3" xfId="33681"/>
    <cellStyle name="Note 5 3 2 3 4 2 4" xfId="39157"/>
    <cellStyle name="Note 5 3 2 3 4 2 5" xfId="17092"/>
    <cellStyle name="Note 5 3 2 3 4 3" xfId="9716"/>
    <cellStyle name="Note 5 3 2 3 4 3 2" xfId="42470"/>
    <cellStyle name="Note 5 3 2 3 4 3 3" xfId="26326"/>
    <cellStyle name="Note 5 3 2 3 4 4" xfId="7393"/>
    <cellStyle name="Note 5 3 2 3 4 4 2" xfId="41144"/>
    <cellStyle name="Note 5 3 2 3 4 4 3" xfId="24012"/>
    <cellStyle name="Note 5 3 2 3 4 5" xfId="5599"/>
    <cellStyle name="Note 5 3 2 3 4 5 2" xfId="22371"/>
    <cellStyle name="Note 5 3 2 3 4 6" xfId="20228"/>
    <cellStyle name="Note 5 3 2 3 4 7" xfId="31152"/>
    <cellStyle name="Note 5 3 2 3 4 8" xfId="36558"/>
    <cellStyle name="Note 5 3 2 3 4 9" xfId="14567"/>
    <cellStyle name="Note 5 3 2 3 5" xfId="2473"/>
    <cellStyle name="Note 5 3 2 3 5 2" xfId="11843"/>
    <cellStyle name="Note 5 3 2 3 5 2 2" xfId="28450"/>
    <cellStyle name="Note 5 3 2 3 5 2 3" xfId="33280"/>
    <cellStyle name="Note 5 3 2 3 5 2 4" xfId="38756"/>
    <cellStyle name="Note 5 3 2 3 5 2 5" xfId="16691"/>
    <cellStyle name="Note 5 3 2 3 5 3" xfId="10188"/>
    <cellStyle name="Note 5 3 2 3 5 3 2" xfId="42942"/>
    <cellStyle name="Note 5 3 2 3 5 3 3" xfId="26798"/>
    <cellStyle name="Note 5 3 2 3 5 4" xfId="5055"/>
    <cellStyle name="Note 5 3 2 3 5 4 2" xfId="21969"/>
    <cellStyle name="Note 5 3 2 3 5 5" xfId="19826"/>
    <cellStyle name="Note 5 3 2 3 5 6" xfId="31624"/>
    <cellStyle name="Note 5 3 2 3 5 7" xfId="37034"/>
    <cellStyle name="Note 5 3 2 3 5 8" xfId="15039"/>
    <cellStyle name="Note 5 3 2 3 6" xfId="1984"/>
    <cellStyle name="Note 5 3 2 3 6 2" xfId="11365"/>
    <cellStyle name="Note 5 3 2 3 6 2 2" xfId="27972"/>
    <cellStyle name="Note 5 3 2 3 6 3" xfId="19341"/>
    <cellStyle name="Note 5 3 2 3 6 4" xfId="32804"/>
    <cellStyle name="Note 5 3 2 3 6 5" xfId="38280"/>
    <cellStyle name="Note 5 3 2 3 6 6" xfId="16213"/>
    <cellStyle name="Note 5 3 2 3 7" xfId="8555"/>
    <cellStyle name="Note 5 3 2 3 7 2" xfId="40621"/>
    <cellStyle name="Note 5 3 2 3 7 3" xfId="25171"/>
    <cellStyle name="Note 5 3 2 3 8" xfId="6991"/>
    <cellStyle name="Note 5 3 2 3 8 2" xfId="41910"/>
    <cellStyle name="Note 5 3 2 3 8 3" xfId="23610"/>
    <cellStyle name="Note 5 3 2 3 9" xfId="4569"/>
    <cellStyle name="Note 5 3 2 3 9 2" xfId="21484"/>
    <cellStyle name="Note 5 3 2 4" xfId="2472"/>
    <cellStyle name="Note 5 3 2 4 2" xfId="11842"/>
    <cellStyle name="Note 5 3 2 4 2 2" xfId="28449"/>
    <cellStyle name="Note 5 3 2 4 2 3" xfId="33279"/>
    <cellStyle name="Note 5 3 2 4 2 4" xfId="38755"/>
    <cellStyle name="Note 5 3 2 4 2 5" xfId="16690"/>
    <cellStyle name="Note 5 3 2 4 3" xfId="10187"/>
    <cellStyle name="Note 5 3 2 4 3 2" xfId="42941"/>
    <cellStyle name="Note 5 3 2 4 3 3" xfId="26797"/>
    <cellStyle name="Note 5 3 2 4 4" xfId="5054"/>
    <cellStyle name="Note 5 3 2 4 4 2" xfId="21968"/>
    <cellStyle name="Note 5 3 2 4 5" xfId="19825"/>
    <cellStyle name="Note 5 3 2 4 6" xfId="31623"/>
    <cellStyle name="Note 5 3 2 4 7" xfId="37033"/>
    <cellStyle name="Note 5 3 2 4 8" xfId="15038"/>
    <cellStyle name="Note 5 3 2 5" xfId="6990"/>
    <cellStyle name="Note 5 3 2 5 2" xfId="41252"/>
    <cellStyle name="Note 5 3 2 5 3" xfId="23609"/>
    <cellStyle name="Note 5 3 3" xfId="923"/>
    <cellStyle name="Note 5 3 3 10" xfId="18361"/>
    <cellStyle name="Note 5 3 3 11" xfId="30007"/>
    <cellStyle name="Note 5 3 3 12" xfId="35113"/>
    <cellStyle name="Note 5 3 3 13" xfId="13407"/>
    <cellStyle name="Note 5 3 3 2" xfId="1492"/>
    <cellStyle name="Note 5 3 3 2 10" xfId="13789"/>
    <cellStyle name="Note 5 3 3 2 2" xfId="3405"/>
    <cellStyle name="Note 5 3 3 2 2 2" xfId="10604"/>
    <cellStyle name="Note 5 3 3 2 2 2 2" xfId="27211"/>
    <cellStyle name="Note 5 3 3 2 2 3" xfId="20611"/>
    <cellStyle name="Note 5 3 3 2 2 4" xfId="32036"/>
    <cellStyle name="Note 5 3 3 2 2 5" xfId="37509"/>
    <cellStyle name="Note 5 3 3 2 2 6" xfId="15452"/>
    <cellStyle name="Note 5 3 3 2 3" xfId="12627"/>
    <cellStyle name="Note 5 3 3 2 3 2" xfId="29234"/>
    <cellStyle name="Note 5 3 3 2 3 3" xfId="34064"/>
    <cellStyle name="Note 5 3 3 2 3 4" xfId="39540"/>
    <cellStyle name="Note 5 3 3 2 3 5" xfId="17475"/>
    <cellStyle name="Note 5 3 3 2 4" xfId="8938"/>
    <cellStyle name="Note 5 3 3 2 4 2" xfId="35340"/>
    <cellStyle name="Note 5 3 3 2 4 3" xfId="25554"/>
    <cellStyle name="Note 5 3 3 2 5" xfId="7776"/>
    <cellStyle name="Note 5 3 3 2 5 2" xfId="41295"/>
    <cellStyle name="Note 5 3 3 2 5 3" xfId="24395"/>
    <cellStyle name="Note 5 3 3 2 6" xfId="5984"/>
    <cellStyle name="Note 5 3 3 2 6 2" xfId="22754"/>
    <cellStyle name="Note 5 3 3 2 7" xfId="18855"/>
    <cellStyle name="Note 5 3 3 2 8" xfId="30389"/>
    <cellStyle name="Note 5 3 3 2 9" xfId="35722"/>
    <cellStyle name="Note 5 3 3 3" xfId="3921"/>
    <cellStyle name="Note 5 3 3 3 10" xfId="14168"/>
    <cellStyle name="Note 5 3 3 3 2" xfId="10983"/>
    <cellStyle name="Note 5 3 3 3 2 2" xfId="27590"/>
    <cellStyle name="Note 5 3 3 3 2 3" xfId="32415"/>
    <cellStyle name="Note 5 3 3 3 2 4" xfId="37888"/>
    <cellStyle name="Note 5 3 3 3 2 5" xfId="15831"/>
    <cellStyle name="Note 5 3 3 3 3" xfId="13006"/>
    <cellStyle name="Note 5 3 3 3 3 2" xfId="29613"/>
    <cellStyle name="Note 5 3 3 3 3 3" xfId="34443"/>
    <cellStyle name="Note 5 3 3 3 3 4" xfId="39919"/>
    <cellStyle name="Note 5 3 3 3 3 5" xfId="17854"/>
    <cellStyle name="Note 5 3 3 3 4" xfId="9317"/>
    <cellStyle name="Note 5 3 3 3 4 2" xfId="40713"/>
    <cellStyle name="Note 5 3 3 3 4 3" xfId="25933"/>
    <cellStyle name="Note 5 3 3 3 5" xfId="8155"/>
    <cellStyle name="Note 5 3 3 3 5 2" xfId="41915"/>
    <cellStyle name="Note 5 3 3 3 5 3" xfId="24774"/>
    <cellStyle name="Note 5 3 3 3 6" xfId="6500"/>
    <cellStyle name="Note 5 3 3 3 6 2" xfId="23133"/>
    <cellStyle name="Note 5 3 3 3 7" xfId="20991"/>
    <cellStyle name="Note 5 3 3 3 8" xfId="30768"/>
    <cellStyle name="Note 5 3 3 3 9" xfId="36174"/>
    <cellStyle name="Note 5 3 3 4" xfId="3019"/>
    <cellStyle name="Note 5 3 3 4 2" xfId="12245"/>
    <cellStyle name="Note 5 3 3 4 2 2" xfId="28852"/>
    <cellStyle name="Note 5 3 3 4 2 3" xfId="33682"/>
    <cellStyle name="Note 5 3 3 4 2 4" xfId="39158"/>
    <cellStyle name="Note 5 3 3 4 2 5" xfId="17093"/>
    <cellStyle name="Note 5 3 3 4 3" xfId="9717"/>
    <cellStyle name="Note 5 3 3 4 3 2" xfId="42471"/>
    <cellStyle name="Note 5 3 3 4 3 3" xfId="26327"/>
    <cellStyle name="Note 5 3 3 4 4" xfId="7394"/>
    <cellStyle name="Note 5 3 3 4 4 2" xfId="35784"/>
    <cellStyle name="Note 5 3 3 4 4 3" xfId="24013"/>
    <cellStyle name="Note 5 3 3 4 5" xfId="5600"/>
    <cellStyle name="Note 5 3 3 4 5 2" xfId="22372"/>
    <cellStyle name="Note 5 3 3 4 6" xfId="20229"/>
    <cellStyle name="Note 5 3 3 4 7" xfId="31153"/>
    <cellStyle name="Note 5 3 3 4 8" xfId="36559"/>
    <cellStyle name="Note 5 3 3 4 9" xfId="14568"/>
    <cellStyle name="Note 5 3 3 5" xfId="2474"/>
    <cellStyle name="Note 5 3 3 5 2" xfId="11844"/>
    <cellStyle name="Note 5 3 3 5 2 2" xfId="28451"/>
    <cellStyle name="Note 5 3 3 5 2 3" xfId="33281"/>
    <cellStyle name="Note 5 3 3 5 2 4" xfId="38757"/>
    <cellStyle name="Note 5 3 3 5 2 5" xfId="16692"/>
    <cellStyle name="Note 5 3 3 5 3" xfId="10189"/>
    <cellStyle name="Note 5 3 3 5 3 2" xfId="42943"/>
    <cellStyle name="Note 5 3 3 5 3 3" xfId="26799"/>
    <cellStyle name="Note 5 3 3 5 4" xfId="5056"/>
    <cellStyle name="Note 5 3 3 5 4 2" xfId="21970"/>
    <cellStyle name="Note 5 3 3 5 5" xfId="19827"/>
    <cellStyle name="Note 5 3 3 5 6" xfId="31625"/>
    <cellStyle name="Note 5 3 3 5 7" xfId="37035"/>
    <cellStyle name="Note 5 3 3 5 8" xfId="15040"/>
    <cellStyle name="Note 5 3 3 6" xfId="1985"/>
    <cellStyle name="Note 5 3 3 6 2" xfId="11366"/>
    <cellStyle name="Note 5 3 3 6 2 2" xfId="27973"/>
    <cellStyle name="Note 5 3 3 6 3" xfId="19342"/>
    <cellStyle name="Note 5 3 3 6 4" xfId="32805"/>
    <cellStyle name="Note 5 3 3 6 5" xfId="38281"/>
    <cellStyle name="Note 5 3 3 6 6" xfId="16214"/>
    <cellStyle name="Note 5 3 3 7" xfId="8556"/>
    <cellStyle name="Note 5 3 3 7 2" xfId="35816"/>
    <cellStyle name="Note 5 3 3 7 3" xfId="25172"/>
    <cellStyle name="Note 5 3 3 8" xfId="6992"/>
    <cellStyle name="Note 5 3 3 8 2" xfId="41191"/>
    <cellStyle name="Note 5 3 3 8 3" xfId="23611"/>
    <cellStyle name="Note 5 3 3 9" xfId="4570"/>
    <cellStyle name="Note 5 3 3 9 2" xfId="21485"/>
    <cellStyle name="Note 5 3 4" xfId="1490"/>
    <cellStyle name="Note 5 3 4 2" xfId="18853"/>
    <cellStyle name="Note 5 3 5" xfId="1983"/>
    <cellStyle name="Note 5 3 5 2" xfId="19340"/>
    <cellStyle name="Note 5 3 6" xfId="4568"/>
    <cellStyle name="Note 5 3 6 2" xfId="21483"/>
    <cellStyle name="Note 5 3 7" xfId="18359"/>
    <cellStyle name="Note 5 4" xfId="924"/>
    <cellStyle name="Note 5 4 2" xfId="925"/>
    <cellStyle name="Note 5 4 3" xfId="926"/>
    <cellStyle name="Note 5 4 3 10" xfId="18362"/>
    <cellStyle name="Note 5 4 3 11" xfId="30008"/>
    <cellStyle name="Note 5 4 3 12" xfId="35115"/>
    <cellStyle name="Note 5 4 3 13" xfId="13408"/>
    <cellStyle name="Note 5 4 3 2" xfId="1493"/>
    <cellStyle name="Note 5 4 3 2 10" xfId="13790"/>
    <cellStyle name="Note 5 4 3 2 2" xfId="3406"/>
    <cellStyle name="Note 5 4 3 2 2 2" xfId="10605"/>
    <cellStyle name="Note 5 4 3 2 2 2 2" xfId="27212"/>
    <cellStyle name="Note 5 4 3 2 2 3" xfId="20612"/>
    <cellStyle name="Note 5 4 3 2 2 4" xfId="32037"/>
    <cellStyle name="Note 5 4 3 2 2 5" xfId="37510"/>
    <cellStyle name="Note 5 4 3 2 2 6" xfId="15453"/>
    <cellStyle name="Note 5 4 3 2 3" xfId="12628"/>
    <cellStyle name="Note 5 4 3 2 3 2" xfId="29235"/>
    <cellStyle name="Note 5 4 3 2 3 3" xfId="34065"/>
    <cellStyle name="Note 5 4 3 2 3 4" xfId="39541"/>
    <cellStyle name="Note 5 4 3 2 3 5" xfId="17476"/>
    <cellStyle name="Note 5 4 3 2 4" xfId="8939"/>
    <cellStyle name="Note 5 4 3 2 4 2" xfId="35314"/>
    <cellStyle name="Note 5 4 3 2 4 3" xfId="25555"/>
    <cellStyle name="Note 5 4 3 2 5" xfId="7777"/>
    <cellStyle name="Note 5 4 3 2 5 2" xfId="34542"/>
    <cellStyle name="Note 5 4 3 2 5 3" xfId="24396"/>
    <cellStyle name="Note 5 4 3 2 6" xfId="5985"/>
    <cellStyle name="Note 5 4 3 2 6 2" xfId="22755"/>
    <cellStyle name="Note 5 4 3 2 7" xfId="18856"/>
    <cellStyle name="Note 5 4 3 2 8" xfId="30390"/>
    <cellStyle name="Note 5 4 3 2 9" xfId="35723"/>
    <cellStyle name="Note 5 4 3 3" xfId="3922"/>
    <cellStyle name="Note 5 4 3 3 10" xfId="14169"/>
    <cellStyle name="Note 5 4 3 3 2" xfId="10984"/>
    <cellStyle name="Note 5 4 3 3 2 2" xfId="27591"/>
    <cellStyle name="Note 5 4 3 3 2 3" xfId="32416"/>
    <cellStyle name="Note 5 4 3 3 2 4" xfId="37889"/>
    <cellStyle name="Note 5 4 3 3 2 5" xfId="15832"/>
    <cellStyle name="Note 5 4 3 3 3" xfId="13007"/>
    <cellStyle name="Note 5 4 3 3 3 2" xfId="29614"/>
    <cellStyle name="Note 5 4 3 3 3 3" xfId="34444"/>
    <cellStyle name="Note 5 4 3 3 3 4" xfId="39920"/>
    <cellStyle name="Note 5 4 3 3 3 5" xfId="17855"/>
    <cellStyle name="Note 5 4 3 3 4" xfId="9318"/>
    <cellStyle name="Note 5 4 3 3 4 2" xfId="35172"/>
    <cellStyle name="Note 5 4 3 3 4 3" xfId="25934"/>
    <cellStyle name="Note 5 4 3 3 5" xfId="8156"/>
    <cellStyle name="Note 5 4 3 3 5 2" xfId="40331"/>
    <cellStyle name="Note 5 4 3 3 5 3" xfId="24775"/>
    <cellStyle name="Note 5 4 3 3 6" xfId="6501"/>
    <cellStyle name="Note 5 4 3 3 6 2" xfId="23134"/>
    <cellStyle name="Note 5 4 3 3 7" xfId="20992"/>
    <cellStyle name="Note 5 4 3 3 8" xfId="30769"/>
    <cellStyle name="Note 5 4 3 3 9" xfId="36175"/>
    <cellStyle name="Note 5 4 3 4" xfId="3020"/>
    <cellStyle name="Note 5 4 3 4 2" xfId="12246"/>
    <cellStyle name="Note 5 4 3 4 2 2" xfId="28853"/>
    <cellStyle name="Note 5 4 3 4 2 3" xfId="33683"/>
    <cellStyle name="Note 5 4 3 4 2 4" xfId="39159"/>
    <cellStyle name="Note 5 4 3 4 2 5" xfId="17094"/>
    <cellStyle name="Note 5 4 3 4 3" xfId="9718"/>
    <cellStyle name="Note 5 4 3 4 3 2" xfId="42472"/>
    <cellStyle name="Note 5 4 3 4 3 3" xfId="26328"/>
    <cellStyle name="Note 5 4 3 4 4" xfId="7395"/>
    <cellStyle name="Note 5 4 3 4 4 2" xfId="40499"/>
    <cellStyle name="Note 5 4 3 4 4 3" xfId="24014"/>
    <cellStyle name="Note 5 4 3 4 5" xfId="5601"/>
    <cellStyle name="Note 5 4 3 4 5 2" xfId="22373"/>
    <cellStyle name="Note 5 4 3 4 6" xfId="20230"/>
    <cellStyle name="Note 5 4 3 4 7" xfId="31154"/>
    <cellStyle name="Note 5 4 3 4 8" xfId="36560"/>
    <cellStyle name="Note 5 4 3 4 9" xfId="14569"/>
    <cellStyle name="Note 5 4 3 5" xfId="2476"/>
    <cellStyle name="Note 5 4 3 5 2" xfId="11846"/>
    <cellStyle name="Note 5 4 3 5 2 2" xfId="28453"/>
    <cellStyle name="Note 5 4 3 5 2 3" xfId="33283"/>
    <cellStyle name="Note 5 4 3 5 2 4" xfId="38759"/>
    <cellStyle name="Note 5 4 3 5 2 5" xfId="16694"/>
    <cellStyle name="Note 5 4 3 5 3" xfId="10191"/>
    <cellStyle name="Note 5 4 3 5 3 2" xfId="42945"/>
    <cellStyle name="Note 5 4 3 5 3 3" xfId="26801"/>
    <cellStyle name="Note 5 4 3 5 4" xfId="5058"/>
    <cellStyle name="Note 5 4 3 5 4 2" xfId="21972"/>
    <cellStyle name="Note 5 4 3 5 5" xfId="19829"/>
    <cellStyle name="Note 5 4 3 5 6" xfId="31627"/>
    <cellStyle name="Note 5 4 3 5 7" xfId="37037"/>
    <cellStyle name="Note 5 4 3 5 8" xfId="15042"/>
    <cellStyle name="Note 5 4 3 6" xfId="1986"/>
    <cellStyle name="Note 5 4 3 6 2" xfId="11367"/>
    <cellStyle name="Note 5 4 3 6 2 2" xfId="27974"/>
    <cellStyle name="Note 5 4 3 6 3" xfId="19343"/>
    <cellStyle name="Note 5 4 3 6 4" xfId="32806"/>
    <cellStyle name="Note 5 4 3 6 5" xfId="38282"/>
    <cellStyle name="Note 5 4 3 6 6" xfId="16215"/>
    <cellStyle name="Note 5 4 3 7" xfId="8557"/>
    <cellStyle name="Note 5 4 3 7 2" xfId="40596"/>
    <cellStyle name="Note 5 4 3 7 3" xfId="25173"/>
    <cellStyle name="Note 5 4 3 8" xfId="6994"/>
    <cellStyle name="Note 5 4 3 8 2" xfId="35320"/>
    <cellStyle name="Note 5 4 3 8 3" xfId="23613"/>
    <cellStyle name="Note 5 4 3 9" xfId="4571"/>
    <cellStyle name="Note 5 4 3 9 2" xfId="21486"/>
    <cellStyle name="Note 5 4 4" xfId="2475"/>
    <cellStyle name="Note 5 4 4 2" xfId="11845"/>
    <cellStyle name="Note 5 4 4 2 2" xfId="28452"/>
    <cellStyle name="Note 5 4 4 2 3" xfId="33282"/>
    <cellStyle name="Note 5 4 4 2 4" xfId="38758"/>
    <cellStyle name="Note 5 4 4 2 5" xfId="16693"/>
    <cellStyle name="Note 5 4 4 3" xfId="10190"/>
    <cellStyle name="Note 5 4 4 3 2" xfId="42944"/>
    <cellStyle name="Note 5 4 4 3 3" xfId="26800"/>
    <cellStyle name="Note 5 4 4 4" xfId="5057"/>
    <cellStyle name="Note 5 4 4 4 2" xfId="21971"/>
    <cellStyle name="Note 5 4 4 5" xfId="19828"/>
    <cellStyle name="Note 5 4 4 6" xfId="31626"/>
    <cellStyle name="Note 5 4 4 7" xfId="37036"/>
    <cellStyle name="Note 5 4 4 8" xfId="15041"/>
    <cellStyle name="Note 5 4 5" xfId="6993"/>
    <cellStyle name="Note 5 4 5 2" xfId="41694"/>
    <cellStyle name="Note 5 4 5 3" xfId="23612"/>
    <cellStyle name="Note 5 5" xfId="927"/>
    <cellStyle name="Note 5 5 10" xfId="18363"/>
    <cellStyle name="Note 5 5 11" xfId="30009"/>
    <cellStyle name="Note 5 5 12" xfId="35116"/>
    <cellStyle name="Note 5 5 13" xfId="13409"/>
    <cellStyle name="Note 5 5 2" xfId="1494"/>
    <cellStyle name="Note 5 5 2 10" xfId="13791"/>
    <cellStyle name="Note 5 5 2 2" xfId="3407"/>
    <cellStyle name="Note 5 5 2 2 2" xfId="10606"/>
    <cellStyle name="Note 5 5 2 2 2 2" xfId="27213"/>
    <cellStyle name="Note 5 5 2 2 3" xfId="20613"/>
    <cellStyle name="Note 5 5 2 2 4" xfId="32038"/>
    <cellStyle name="Note 5 5 2 2 5" xfId="37511"/>
    <cellStyle name="Note 5 5 2 2 6" xfId="15454"/>
    <cellStyle name="Note 5 5 2 3" xfId="12629"/>
    <cellStyle name="Note 5 5 2 3 2" xfId="29236"/>
    <cellStyle name="Note 5 5 2 3 3" xfId="34066"/>
    <cellStyle name="Note 5 5 2 3 4" xfId="39542"/>
    <cellStyle name="Note 5 5 2 3 5" xfId="17477"/>
    <cellStyle name="Note 5 5 2 4" xfId="8940"/>
    <cellStyle name="Note 5 5 2 4 2" xfId="41456"/>
    <cellStyle name="Note 5 5 2 4 3" xfId="25556"/>
    <cellStyle name="Note 5 5 2 5" xfId="7778"/>
    <cellStyle name="Note 5 5 2 5 2" xfId="41672"/>
    <cellStyle name="Note 5 5 2 5 3" xfId="24397"/>
    <cellStyle name="Note 5 5 2 6" xfId="5986"/>
    <cellStyle name="Note 5 5 2 6 2" xfId="22756"/>
    <cellStyle name="Note 5 5 2 7" xfId="18857"/>
    <cellStyle name="Note 5 5 2 8" xfId="30391"/>
    <cellStyle name="Note 5 5 2 9" xfId="35724"/>
    <cellStyle name="Note 5 5 3" xfId="3923"/>
    <cellStyle name="Note 5 5 3 10" xfId="14170"/>
    <cellStyle name="Note 5 5 3 2" xfId="10985"/>
    <cellStyle name="Note 5 5 3 2 2" xfId="27592"/>
    <cellStyle name="Note 5 5 3 2 3" xfId="32417"/>
    <cellStyle name="Note 5 5 3 2 4" xfId="37890"/>
    <cellStyle name="Note 5 5 3 2 5" xfId="15833"/>
    <cellStyle name="Note 5 5 3 3" xfId="13008"/>
    <cellStyle name="Note 5 5 3 3 2" xfId="29615"/>
    <cellStyle name="Note 5 5 3 3 3" xfId="34445"/>
    <cellStyle name="Note 5 5 3 3 4" xfId="39921"/>
    <cellStyle name="Note 5 5 3 3 5" xfId="17856"/>
    <cellStyle name="Note 5 5 3 4" xfId="9319"/>
    <cellStyle name="Note 5 5 3 4 2" xfId="40216"/>
    <cellStyle name="Note 5 5 3 4 3" xfId="25935"/>
    <cellStyle name="Note 5 5 3 5" xfId="8157"/>
    <cellStyle name="Note 5 5 3 5 2" xfId="40859"/>
    <cellStyle name="Note 5 5 3 5 3" xfId="24776"/>
    <cellStyle name="Note 5 5 3 6" xfId="6502"/>
    <cellStyle name="Note 5 5 3 6 2" xfId="23135"/>
    <cellStyle name="Note 5 5 3 7" xfId="20993"/>
    <cellStyle name="Note 5 5 3 8" xfId="30770"/>
    <cellStyle name="Note 5 5 3 9" xfId="36176"/>
    <cellStyle name="Note 5 5 4" xfId="3021"/>
    <cellStyle name="Note 5 5 4 2" xfId="12247"/>
    <cellStyle name="Note 5 5 4 2 2" xfId="28854"/>
    <cellStyle name="Note 5 5 4 2 3" xfId="33684"/>
    <cellStyle name="Note 5 5 4 2 4" xfId="39160"/>
    <cellStyle name="Note 5 5 4 2 5" xfId="17095"/>
    <cellStyle name="Note 5 5 4 3" xfId="9719"/>
    <cellStyle name="Note 5 5 4 3 2" xfId="42473"/>
    <cellStyle name="Note 5 5 4 3 3" xfId="26329"/>
    <cellStyle name="Note 5 5 4 4" xfId="7396"/>
    <cellStyle name="Note 5 5 4 4 2" xfId="40971"/>
    <cellStyle name="Note 5 5 4 4 3" xfId="24015"/>
    <cellStyle name="Note 5 5 4 5" xfId="5602"/>
    <cellStyle name="Note 5 5 4 5 2" xfId="22374"/>
    <cellStyle name="Note 5 5 4 6" xfId="20231"/>
    <cellStyle name="Note 5 5 4 7" xfId="31155"/>
    <cellStyle name="Note 5 5 4 8" xfId="36561"/>
    <cellStyle name="Note 5 5 4 9" xfId="14570"/>
    <cellStyle name="Note 5 5 5" xfId="2477"/>
    <cellStyle name="Note 5 5 5 2" xfId="11847"/>
    <cellStyle name="Note 5 5 5 2 2" xfId="28454"/>
    <cellStyle name="Note 5 5 5 2 3" xfId="33284"/>
    <cellStyle name="Note 5 5 5 2 4" xfId="38760"/>
    <cellStyle name="Note 5 5 5 2 5" xfId="16695"/>
    <cellStyle name="Note 5 5 5 3" xfId="10192"/>
    <cellStyle name="Note 5 5 5 3 2" xfId="42946"/>
    <cellStyle name="Note 5 5 5 3 3" xfId="26802"/>
    <cellStyle name="Note 5 5 5 4" xfId="5059"/>
    <cellStyle name="Note 5 5 5 4 2" xfId="21973"/>
    <cellStyle name="Note 5 5 5 5" xfId="19830"/>
    <cellStyle name="Note 5 5 5 6" xfId="31628"/>
    <cellStyle name="Note 5 5 5 7" xfId="37038"/>
    <cellStyle name="Note 5 5 5 8" xfId="15043"/>
    <cellStyle name="Note 5 5 6" xfId="1987"/>
    <cellStyle name="Note 5 5 6 2" xfId="11368"/>
    <cellStyle name="Note 5 5 6 2 2" xfId="27975"/>
    <cellStyle name="Note 5 5 6 3" xfId="19344"/>
    <cellStyle name="Note 5 5 6 4" xfId="32807"/>
    <cellStyle name="Note 5 5 6 5" xfId="38283"/>
    <cellStyle name="Note 5 5 6 6" xfId="16216"/>
    <cellStyle name="Note 5 5 7" xfId="8558"/>
    <cellStyle name="Note 5 5 7 2" xfId="40174"/>
    <cellStyle name="Note 5 5 7 3" xfId="25174"/>
    <cellStyle name="Note 5 5 8" xfId="6995"/>
    <cellStyle name="Note 5 5 8 2" xfId="40118"/>
    <cellStyle name="Note 5 5 8 3" xfId="23614"/>
    <cellStyle name="Note 5 5 9" xfId="4572"/>
    <cellStyle name="Note 5 5 9 2" xfId="21487"/>
    <cellStyle name="Note 5 6" xfId="1486"/>
    <cellStyle name="Note 5 6 2" xfId="18849"/>
    <cellStyle name="Note 5 7" xfId="1979"/>
    <cellStyle name="Note 5 7 2" xfId="19336"/>
    <cellStyle name="Note 5 8" xfId="4564"/>
    <cellStyle name="Note 5 8 2" xfId="21479"/>
    <cellStyle name="Note 5 9" xfId="18355"/>
    <cellStyle name="Note 6" xfId="928"/>
    <cellStyle name="Note 6 2" xfId="929"/>
    <cellStyle name="Note 6 2 2" xfId="930"/>
    <cellStyle name="Note 6 2 2 2" xfId="931"/>
    <cellStyle name="Note 6 2 2 3" xfId="932"/>
    <cellStyle name="Note 6 2 2 3 10" xfId="18366"/>
    <cellStyle name="Note 6 2 2 3 11" xfId="30010"/>
    <cellStyle name="Note 6 2 2 3 12" xfId="35118"/>
    <cellStyle name="Note 6 2 2 3 13" xfId="13410"/>
    <cellStyle name="Note 6 2 2 3 2" xfId="1497"/>
    <cellStyle name="Note 6 2 2 3 2 10" xfId="13792"/>
    <cellStyle name="Note 6 2 2 3 2 2" xfId="3408"/>
    <cellStyle name="Note 6 2 2 3 2 2 2" xfId="10607"/>
    <cellStyle name="Note 6 2 2 3 2 2 2 2" xfId="27214"/>
    <cellStyle name="Note 6 2 2 3 2 2 3" xfId="20614"/>
    <cellStyle name="Note 6 2 2 3 2 2 4" xfId="32039"/>
    <cellStyle name="Note 6 2 2 3 2 2 5" xfId="37512"/>
    <cellStyle name="Note 6 2 2 3 2 2 6" xfId="15455"/>
    <cellStyle name="Note 6 2 2 3 2 3" xfId="12630"/>
    <cellStyle name="Note 6 2 2 3 2 3 2" xfId="29237"/>
    <cellStyle name="Note 6 2 2 3 2 3 3" xfId="34067"/>
    <cellStyle name="Note 6 2 2 3 2 3 4" xfId="39543"/>
    <cellStyle name="Note 6 2 2 3 2 3 5" xfId="17478"/>
    <cellStyle name="Note 6 2 2 3 2 4" xfId="8941"/>
    <cellStyle name="Note 6 2 2 3 2 4 2" xfId="41968"/>
    <cellStyle name="Note 6 2 2 3 2 4 3" xfId="25557"/>
    <cellStyle name="Note 6 2 2 3 2 5" xfId="7779"/>
    <cellStyle name="Note 6 2 2 3 2 5 2" xfId="35057"/>
    <cellStyle name="Note 6 2 2 3 2 5 3" xfId="24398"/>
    <cellStyle name="Note 6 2 2 3 2 6" xfId="5987"/>
    <cellStyle name="Note 6 2 2 3 2 6 2" xfId="22757"/>
    <cellStyle name="Note 6 2 2 3 2 7" xfId="18860"/>
    <cellStyle name="Note 6 2 2 3 2 8" xfId="30392"/>
    <cellStyle name="Note 6 2 2 3 2 9" xfId="35725"/>
    <cellStyle name="Note 6 2 2 3 3" xfId="3924"/>
    <cellStyle name="Note 6 2 2 3 3 10" xfId="14171"/>
    <cellStyle name="Note 6 2 2 3 3 2" xfId="10986"/>
    <cellStyle name="Note 6 2 2 3 3 2 2" xfId="27593"/>
    <cellStyle name="Note 6 2 2 3 3 2 3" xfId="32418"/>
    <cellStyle name="Note 6 2 2 3 3 2 4" xfId="37891"/>
    <cellStyle name="Note 6 2 2 3 3 2 5" xfId="15834"/>
    <cellStyle name="Note 6 2 2 3 3 3" xfId="13009"/>
    <cellStyle name="Note 6 2 2 3 3 3 2" xfId="29616"/>
    <cellStyle name="Note 6 2 2 3 3 3 3" xfId="34446"/>
    <cellStyle name="Note 6 2 2 3 3 3 4" xfId="39922"/>
    <cellStyle name="Note 6 2 2 3 3 3 5" xfId="17857"/>
    <cellStyle name="Note 6 2 2 3 3 4" xfId="9320"/>
    <cellStyle name="Note 6 2 2 3 3 4 2" xfId="42082"/>
    <cellStyle name="Note 6 2 2 3 3 4 3" xfId="25936"/>
    <cellStyle name="Note 6 2 2 3 3 5" xfId="8158"/>
    <cellStyle name="Note 6 2 2 3 3 5 2" xfId="40042"/>
    <cellStyle name="Note 6 2 2 3 3 5 3" xfId="24777"/>
    <cellStyle name="Note 6 2 2 3 3 6" xfId="6503"/>
    <cellStyle name="Note 6 2 2 3 3 6 2" xfId="23136"/>
    <cellStyle name="Note 6 2 2 3 3 7" xfId="20994"/>
    <cellStyle name="Note 6 2 2 3 3 8" xfId="30771"/>
    <cellStyle name="Note 6 2 2 3 3 9" xfId="36177"/>
    <cellStyle name="Note 6 2 2 3 4" xfId="3022"/>
    <cellStyle name="Note 6 2 2 3 4 2" xfId="12248"/>
    <cellStyle name="Note 6 2 2 3 4 2 2" xfId="28855"/>
    <cellStyle name="Note 6 2 2 3 4 2 3" xfId="33685"/>
    <cellStyle name="Note 6 2 2 3 4 2 4" xfId="39161"/>
    <cellStyle name="Note 6 2 2 3 4 2 5" xfId="17096"/>
    <cellStyle name="Note 6 2 2 3 4 3" xfId="9720"/>
    <cellStyle name="Note 6 2 2 3 4 3 2" xfId="42474"/>
    <cellStyle name="Note 6 2 2 3 4 3 3" xfId="26330"/>
    <cellStyle name="Note 6 2 2 3 4 4" xfId="7397"/>
    <cellStyle name="Note 6 2 2 3 4 4 2" xfId="41190"/>
    <cellStyle name="Note 6 2 2 3 4 4 3" xfId="24016"/>
    <cellStyle name="Note 6 2 2 3 4 5" xfId="5603"/>
    <cellStyle name="Note 6 2 2 3 4 5 2" xfId="22375"/>
    <cellStyle name="Note 6 2 2 3 4 6" xfId="20232"/>
    <cellStyle name="Note 6 2 2 3 4 7" xfId="31156"/>
    <cellStyle name="Note 6 2 2 3 4 8" xfId="36562"/>
    <cellStyle name="Note 6 2 2 3 4 9" xfId="14571"/>
    <cellStyle name="Note 6 2 2 3 5" xfId="2479"/>
    <cellStyle name="Note 6 2 2 3 5 2" xfId="11849"/>
    <cellStyle name="Note 6 2 2 3 5 2 2" xfId="28456"/>
    <cellStyle name="Note 6 2 2 3 5 2 3" xfId="33286"/>
    <cellStyle name="Note 6 2 2 3 5 2 4" xfId="38762"/>
    <cellStyle name="Note 6 2 2 3 5 2 5" xfId="16697"/>
    <cellStyle name="Note 6 2 2 3 5 3" xfId="10194"/>
    <cellStyle name="Note 6 2 2 3 5 3 2" xfId="42948"/>
    <cellStyle name="Note 6 2 2 3 5 3 3" xfId="26804"/>
    <cellStyle name="Note 6 2 2 3 5 4" xfId="5061"/>
    <cellStyle name="Note 6 2 2 3 5 4 2" xfId="21975"/>
    <cellStyle name="Note 6 2 2 3 5 5" xfId="19832"/>
    <cellStyle name="Note 6 2 2 3 5 6" xfId="31630"/>
    <cellStyle name="Note 6 2 2 3 5 7" xfId="37040"/>
    <cellStyle name="Note 6 2 2 3 5 8" xfId="15045"/>
    <cellStyle name="Note 6 2 2 3 6" xfId="1990"/>
    <cellStyle name="Note 6 2 2 3 6 2" xfId="11369"/>
    <cellStyle name="Note 6 2 2 3 6 2 2" xfId="27976"/>
    <cellStyle name="Note 6 2 2 3 6 3" xfId="19347"/>
    <cellStyle name="Note 6 2 2 3 6 4" xfId="32808"/>
    <cellStyle name="Note 6 2 2 3 6 5" xfId="38284"/>
    <cellStyle name="Note 6 2 2 3 6 6" xfId="16217"/>
    <cellStyle name="Note 6 2 2 3 7" xfId="8559"/>
    <cellStyle name="Note 6 2 2 3 7 2" xfId="40681"/>
    <cellStyle name="Note 6 2 2 3 7 3" xfId="25175"/>
    <cellStyle name="Note 6 2 2 3 8" xfId="6997"/>
    <cellStyle name="Note 6 2 2 3 8 2" xfId="34669"/>
    <cellStyle name="Note 6 2 2 3 8 3" xfId="23616"/>
    <cellStyle name="Note 6 2 2 3 9" xfId="4575"/>
    <cellStyle name="Note 6 2 2 3 9 2" xfId="21490"/>
    <cellStyle name="Note 6 2 2 4" xfId="2478"/>
    <cellStyle name="Note 6 2 2 4 2" xfId="11848"/>
    <cellStyle name="Note 6 2 2 4 2 2" xfId="28455"/>
    <cellStyle name="Note 6 2 2 4 2 3" xfId="33285"/>
    <cellStyle name="Note 6 2 2 4 2 4" xfId="38761"/>
    <cellStyle name="Note 6 2 2 4 2 5" xfId="16696"/>
    <cellStyle name="Note 6 2 2 4 3" xfId="10193"/>
    <cellStyle name="Note 6 2 2 4 3 2" xfId="42947"/>
    <cellStyle name="Note 6 2 2 4 3 3" xfId="26803"/>
    <cellStyle name="Note 6 2 2 4 4" xfId="5060"/>
    <cellStyle name="Note 6 2 2 4 4 2" xfId="21974"/>
    <cellStyle name="Note 6 2 2 4 5" xfId="19831"/>
    <cellStyle name="Note 6 2 2 4 6" xfId="31629"/>
    <cellStyle name="Note 6 2 2 4 7" xfId="37039"/>
    <cellStyle name="Note 6 2 2 4 8" xfId="15044"/>
    <cellStyle name="Note 6 2 2 5" xfId="6996"/>
    <cellStyle name="Note 6 2 2 5 2" xfId="35294"/>
    <cellStyle name="Note 6 2 2 5 3" xfId="23615"/>
    <cellStyle name="Note 6 2 3" xfId="933"/>
    <cellStyle name="Note 6 2 3 10" xfId="18367"/>
    <cellStyle name="Note 6 2 3 11" xfId="30011"/>
    <cellStyle name="Note 6 2 3 12" xfId="35119"/>
    <cellStyle name="Note 6 2 3 13" xfId="13411"/>
    <cellStyle name="Note 6 2 3 2" xfId="1498"/>
    <cellStyle name="Note 6 2 3 2 10" xfId="13793"/>
    <cellStyle name="Note 6 2 3 2 2" xfId="3409"/>
    <cellStyle name="Note 6 2 3 2 2 2" xfId="10608"/>
    <cellStyle name="Note 6 2 3 2 2 2 2" xfId="27215"/>
    <cellStyle name="Note 6 2 3 2 2 3" xfId="20615"/>
    <cellStyle name="Note 6 2 3 2 2 4" xfId="32040"/>
    <cellStyle name="Note 6 2 3 2 2 5" xfId="37513"/>
    <cellStyle name="Note 6 2 3 2 2 6" xfId="15456"/>
    <cellStyle name="Note 6 2 3 2 3" xfId="12631"/>
    <cellStyle name="Note 6 2 3 2 3 2" xfId="29238"/>
    <cellStyle name="Note 6 2 3 2 3 3" xfId="34068"/>
    <cellStyle name="Note 6 2 3 2 3 4" xfId="39544"/>
    <cellStyle name="Note 6 2 3 2 3 5" xfId="17479"/>
    <cellStyle name="Note 6 2 3 2 4" xfId="8942"/>
    <cellStyle name="Note 6 2 3 2 4 2" xfId="40634"/>
    <cellStyle name="Note 6 2 3 2 4 3" xfId="25558"/>
    <cellStyle name="Note 6 2 3 2 5" xfId="7780"/>
    <cellStyle name="Note 6 2 3 2 5 2" xfId="35251"/>
    <cellStyle name="Note 6 2 3 2 5 3" xfId="24399"/>
    <cellStyle name="Note 6 2 3 2 6" xfId="5988"/>
    <cellStyle name="Note 6 2 3 2 6 2" xfId="22758"/>
    <cellStyle name="Note 6 2 3 2 7" xfId="18861"/>
    <cellStyle name="Note 6 2 3 2 8" xfId="30393"/>
    <cellStyle name="Note 6 2 3 2 9" xfId="35726"/>
    <cellStyle name="Note 6 2 3 3" xfId="3925"/>
    <cellStyle name="Note 6 2 3 3 10" xfId="14172"/>
    <cellStyle name="Note 6 2 3 3 2" xfId="10987"/>
    <cellStyle name="Note 6 2 3 3 2 2" xfId="27594"/>
    <cellStyle name="Note 6 2 3 3 2 3" xfId="32419"/>
    <cellStyle name="Note 6 2 3 3 2 4" xfId="37892"/>
    <cellStyle name="Note 6 2 3 3 2 5" xfId="15835"/>
    <cellStyle name="Note 6 2 3 3 3" xfId="13010"/>
    <cellStyle name="Note 6 2 3 3 3 2" xfId="29617"/>
    <cellStyle name="Note 6 2 3 3 3 3" xfId="34447"/>
    <cellStyle name="Note 6 2 3 3 3 4" xfId="39923"/>
    <cellStyle name="Note 6 2 3 3 3 5" xfId="17858"/>
    <cellStyle name="Note 6 2 3 3 4" xfId="9321"/>
    <cellStyle name="Note 6 2 3 3 4 2" xfId="40239"/>
    <cellStyle name="Note 6 2 3 3 4 3" xfId="25937"/>
    <cellStyle name="Note 6 2 3 3 5" xfId="8159"/>
    <cellStyle name="Note 6 2 3 3 5 2" xfId="41272"/>
    <cellStyle name="Note 6 2 3 3 5 3" xfId="24778"/>
    <cellStyle name="Note 6 2 3 3 6" xfId="6504"/>
    <cellStyle name="Note 6 2 3 3 6 2" xfId="23137"/>
    <cellStyle name="Note 6 2 3 3 7" xfId="20995"/>
    <cellStyle name="Note 6 2 3 3 8" xfId="30772"/>
    <cellStyle name="Note 6 2 3 3 9" xfId="36178"/>
    <cellStyle name="Note 6 2 3 4" xfId="3023"/>
    <cellStyle name="Note 6 2 3 4 2" xfId="12249"/>
    <cellStyle name="Note 6 2 3 4 2 2" xfId="28856"/>
    <cellStyle name="Note 6 2 3 4 2 3" xfId="33686"/>
    <cellStyle name="Note 6 2 3 4 2 4" xfId="39162"/>
    <cellStyle name="Note 6 2 3 4 2 5" xfId="17097"/>
    <cellStyle name="Note 6 2 3 4 3" xfId="9721"/>
    <cellStyle name="Note 6 2 3 4 3 2" xfId="42475"/>
    <cellStyle name="Note 6 2 3 4 3 3" xfId="26331"/>
    <cellStyle name="Note 6 2 3 4 4" xfId="7398"/>
    <cellStyle name="Note 6 2 3 4 4 2" xfId="40380"/>
    <cellStyle name="Note 6 2 3 4 4 3" xfId="24017"/>
    <cellStyle name="Note 6 2 3 4 5" xfId="5604"/>
    <cellStyle name="Note 6 2 3 4 5 2" xfId="22376"/>
    <cellStyle name="Note 6 2 3 4 6" xfId="20233"/>
    <cellStyle name="Note 6 2 3 4 7" xfId="31157"/>
    <cellStyle name="Note 6 2 3 4 8" xfId="36563"/>
    <cellStyle name="Note 6 2 3 4 9" xfId="14572"/>
    <cellStyle name="Note 6 2 3 5" xfId="2480"/>
    <cellStyle name="Note 6 2 3 5 2" xfId="11850"/>
    <cellStyle name="Note 6 2 3 5 2 2" xfId="28457"/>
    <cellStyle name="Note 6 2 3 5 2 3" xfId="33287"/>
    <cellStyle name="Note 6 2 3 5 2 4" xfId="38763"/>
    <cellStyle name="Note 6 2 3 5 2 5" xfId="16698"/>
    <cellStyle name="Note 6 2 3 5 3" xfId="10195"/>
    <cellStyle name="Note 6 2 3 5 3 2" xfId="42949"/>
    <cellStyle name="Note 6 2 3 5 3 3" xfId="26805"/>
    <cellStyle name="Note 6 2 3 5 4" xfId="5062"/>
    <cellStyle name="Note 6 2 3 5 4 2" xfId="21976"/>
    <cellStyle name="Note 6 2 3 5 5" xfId="19833"/>
    <cellStyle name="Note 6 2 3 5 6" xfId="31631"/>
    <cellStyle name="Note 6 2 3 5 7" xfId="37041"/>
    <cellStyle name="Note 6 2 3 5 8" xfId="15046"/>
    <cellStyle name="Note 6 2 3 6" xfId="1991"/>
    <cellStyle name="Note 6 2 3 6 2" xfId="11370"/>
    <cellStyle name="Note 6 2 3 6 2 2" xfId="27977"/>
    <cellStyle name="Note 6 2 3 6 3" xfId="19348"/>
    <cellStyle name="Note 6 2 3 6 4" xfId="32809"/>
    <cellStyle name="Note 6 2 3 6 5" xfId="38285"/>
    <cellStyle name="Note 6 2 3 6 6" xfId="16218"/>
    <cellStyle name="Note 6 2 3 7" xfId="8560"/>
    <cellStyle name="Note 6 2 3 7 2" xfId="40297"/>
    <cellStyle name="Note 6 2 3 7 3" xfId="25176"/>
    <cellStyle name="Note 6 2 3 8" xfId="6998"/>
    <cellStyle name="Note 6 2 3 8 2" xfId="42068"/>
    <cellStyle name="Note 6 2 3 8 3" xfId="23617"/>
    <cellStyle name="Note 6 2 3 9" xfId="4576"/>
    <cellStyle name="Note 6 2 3 9 2" xfId="21491"/>
    <cellStyle name="Note 6 2 4" xfId="1496"/>
    <cellStyle name="Note 6 2 4 2" xfId="18859"/>
    <cellStyle name="Note 6 2 5" xfId="1989"/>
    <cellStyle name="Note 6 2 5 2" xfId="19346"/>
    <cellStyle name="Note 6 2 6" xfId="4574"/>
    <cellStyle name="Note 6 2 6 2" xfId="21489"/>
    <cellStyle name="Note 6 2 7" xfId="18365"/>
    <cellStyle name="Note 6 3" xfId="934"/>
    <cellStyle name="Note 6 3 2" xfId="935"/>
    <cellStyle name="Note 6 3 2 2" xfId="936"/>
    <cellStyle name="Note 6 3 2 3" xfId="937"/>
    <cellStyle name="Note 6 3 2 3 10" xfId="18369"/>
    <cellStyle name="Note 6 3 2 3 11" xfId="30012"/>
    <cellStyle name="Note 6 3 2 3 12" xfId="35122"/>
    <cellStyle name="Note 6 3 2 3 13" xfId="13412"/>
    <cellStyle name="Note 6 3 2 3 2" xfId="1500"/>
    <cellStyle name="Note 6 3 2 3 2 10" xfId="13794"/>
    <cellStyle name="Note 6 3 2 3 2 2" xfId="3410"/>
    <cellStyle name="Note 6 3 2 3 2 2 2" xfId="10609"/>
    <cellStyle name="Note 6 3 2 3 2 2 2 2" xfId="27216"/>
    <cellStyle name="Note 6 3 2 3 2 2 3" xfId="20616"/>
    <cellStyle name="Note 6 3 2 3 2 2 4" xfId="32041"/>
    <cellStyle name="Note 6 3 2 3 2 2 5" xfId="37514"/>
    <cellStyle name="Note 6 3 2 3 2 2 6" xfId="15457"/>
    <cellStyle name="Note 6 3 2 3 2 3" xfId="12632"/>
    <cellStyle name="Note 6 3 2 3 2 3 2" xfId="29239"/>
    <cellStyle name="Note 6 3 2 3 2 3 3" xfId="34069"/>
    <cellStyle name="Note 6 3 2 3 2 3 4" xfId="39545"/>
    <cellStyle name="Note 6 3 2 3 2 3 5" xfId="17480"/>
    <cellStyle name="Note 6 3 2 3 2 4" xfId="8943"/>
    <cellStyle name="Note 6 3 2 3 2 4 2" xfId="40968"/>
    <cellStyle name="Note 6 3 2 3 2 4 3" xfId="25559"/>
    <cellStyle name="Note 6 3 2 3 2 5" xfId="7781"/>
    <cellStyle name="Note 6 3 2 3 2 5 2" xfId="41426"/>
    <cellStyle name="Note 6 3 2 3 2 5 3" xfId="24400"/>
    <cellStyle name="Note 6 3 2 3 2 6" xfId="5989"/>
    <cellStyle name="Note 6 3 2 3 2 6 2" xfId="22759"/>
    <cellStyle name="Note 6 3 2 3 2 7" xfId="18863"/>
    <cellStyle name="Note 6 3 2 3 2 8" xfId="30394"/>
    <cellStyle name="Note 6 3 2 3 2 9" xfId="35727"/>
    <cellStyle name="Note 6 3 2 3 3" xfId="3926"/>
    <cellStyle name="Note 6 3 2 3 3 10" xfId="14173"/>
    <cellStyle name="Note 6 3 2 3 3 2" xfId="10988"/>
    <cellStyle name="Note 6 3 2 3 3 2 2" xfId="27595"/>
    <cellStyle name="Note 6 3 2 3 3 2 3" xfId="32420"/>
    <cellStyle name="Note 6 3 2 3 3 2 4" xfId="37893"/>
    <cellStyle name="Note 6 3 2 3 3 2 5" xfId="15836"/>
    <cellStyle name="Note 6 3 2 3 3 3" xfId="13011"/>
    <cellStyle name="Note 6 3 2 3 3 3 2" xfId="29618"/>
    <cellStyle name="Note 6 3 2 3 3 3 3" xfId="34448"/>
    <cellStyle name="Note 6 3 2 3 3 3 4" xfId="39924"/>
    <cellStyle name="Note 6 3 2 3 3 3 5" xfId="17859"/>
    <cellStyle name="Note 6 3 2 3 3 4" xfId="9322"/>
    <cellStyle name="Note 6 3 2 3 3 4 2" xfId="41560"/>
    <cellStyle name="Note 6 3 2 3 3 4 3" xfId="25938"/>
    <cellStyle name="Note 6 3 2 3 3 5" xfId="8160"/>
    <cellStyle name="Note 6 3 2 3 3 5 2" xfId="41160"/>
    <cellStyle name="Note 6 3 2 3 3 5 3" xfId="24779"/>
    <cellStyle name="Note 6 3 2 3 3 6" xfId="6505"/>
    <cellStyle name="Note 6 3 2 3 3 6 2" xfId="23138"/>
    <cellStyle name="Note 6 3 2 3 3 7" xfId="20996"/>
    <cellStyle name="Note 6 3 2 3 3 8" xfId="30773"/>
    <cellStyle name="Note 6 3 2 3 3 9" xfId="36179"/>
    <cellStyle name="Note 6 3 2 3 4" xfId="3024"/>
    <cellStyle name="Note 6 3 2 3 4 2" xfId="12250"/>
    <cellStyle name="Note 6 3 2 3 4 2 2" xfId="28857"/>
    <cellStyle name="Note 6 3 2 3 4 2 3" xfId="33687"/>
    <cellStyle name="Note 6 3 2 3 4 2 4" xfId="39163"/>
    <cellStyle name="Note 6 3 2 3 4 2 5" xfId="17098"/>
    <cellStyle name="Note 6 3 2 3 4 3" xfId="9722"/>
    <cellStyle name="Note 6 3 2 3 4 3 2" xfId="42476"/>
    <cellStyle name="Note 6 3 2 3 4 3 3" xfId="26332"/>
    <cellStyle name="Note 6 3 2 3 4 4" xfId="7399"/>
    <cellStyle name="Note 6 3 2 3 4 4 2" xfId="35894"/>
    <cellStyle name="Note 6 3 2 3 4 4 3" xfId="24018"/>
    <cellStyle name="Note 6 3 2 3 4 5" xfId="5605"/>
    <cellStyle name="Note 6 3 2 3 4 5 2" xfId="22377"/>
    <cellStyle name="Note 6 3 2 3 4 6" xfId="20234"/>
    <cellStyle name="Note 6 3 2 3 4 7" xfId="31158"/>
    <cellStyle name="Note 6 3 2 3 4 8" xfId="36564"/>
    <cellStyle name="Note 6 3 2 3 4 9" xfId="14573"/>
    <cellStyle name="Note 6 3 2 3 5" xfId="2482"/>
    <cellStyle name="Note 6 3 2 3 5 2" xfId="11852"/>
    <cellStyle name="Note 6 3 2 3 5 2 2" xfId="28459"/>
    <cellStyle name="Note 6 3 2 3 5 2 3" xfId="33289"/>
    <cellStyle name="Note 6 3 2 3 5 2 4" xfId="38765"/>
    <cellStyle name="Note 6 3 2 3 5 2 5" xfId="16700"/>
    <cellStyle name="Note 6 3 2 3 5 3" xfId="10197"/>
    <cellStyle name="Note 6 3 2 3 5 3 2" xfId="42951"/>
    <cellStyle name="Note 6 3 2 3 5 3 3" xfId="26807"/>
    <cellStyle name="Note 6 3 2 3 5 4" xfId="5064"/>
    <cellStyle name="Note 6 3 2 3 5 4 2" xfId="21978"/>
    <cellStyle name="Note 6 3 2 3 5 5" xfId="19835"/>
    <cellStyle name="Note 6 3 2 3 5 6" xfId="31633"/>
    <cellStyle name="Note 6 3 2 3 5 7" xfId="37043"/>
    <cellStyle name="Note 6 3 2 3 5 8" xfId="15048"/>
    <cellStyle name="Note 6 3 2 3 6" xfId="1993"/>
    <cellStyle name="Note 6 3 2 3 6 2" xfId="11371"/>
    <cellStyle name="Note 6 3 2 3 6 2 2" xfId="27978"/>
    <cellStyle name="Note 6 3 2 3 6 3" xfId="19350"/>
    <cellStyle name="Note 6 3 2 3 6 4" xfId="32810"/>
    <cellStyle name="Note 6 3 2 3 6 5" xfId="38286"/>
    <cellStyle name="Note 6 3 2 3 6 6" xfId="16219"/>
    <cellStyle name="Note 6 3 2 3 7" xfId="8561"/>
    <cellStyle name="Note 6 3 2 3 7 2" xfId="41179"/>
    <cellStyle name="Note 6 3 2 3 7 3" xfId="25177"/>
    <cellStyle name="Note 6 3 2 3 8" xfId="7000"/>
    <cellStyle name="Note 6 3 2 3 8 2" xfId="40427"/>
    <cellStyle name="Note 6 3 2 3 8 3" xfId="23619"/>
    <cellStyle name="Note 6 3 2 3 9" xfId="4578"/>
    <cellStyle name="Note 6 3 2 3 9 2" xfId="21493"/>
    <cellStyle name="Note 6 3 2 4" xfId="2481"/>
    <cellStyle name="Note 6 3 2 4 2" xfId="11851"/>
    <cellStyle name="Note 6 3 2 4 2 2" xfId="28458"/>
    <cellStyle name="Note 6 3 2 4 2 3" xfId="33288"/>
    <cellStyle name="Note 6 3 2 4 2 4" xfId="38764"/>
    <cellStyle name="Note 6 3 2 4 2 5" xfId="16699"/>
    <cellStyle name="Note 6 3 2 4 3" xfId="10196"/>
    <cellStyle name="Note 6 3 2 4 3 2" xfId="42950"/>
    <cellStyle name="Note 6 3 2 4 3 3" xfId="26806"/>
    <cellStyle name="Note 6 3 2 4 4" xfId="5063"/>
    <cellStyle name="Note 6 3 2 4 4 2" xfId="21977"/>
    <cellStyle name="Note 6 3 2 4 5" xfId="19834"/>
    <cellStyle name="Note 6 3 2 4 6" xfId="31632"/>
    <cellStyle name="Note 6 3 2 4 7" xfId="37042"/>
    <cellStyle name="Note 6 3 2 4 8" xfId="15047"/>
    <cellStyle name="Note 6 3 2 5" xfId="6999"/>
    <cellStyle name="Note 6 3 2 5 2" xfId="40913"/>
    <cellStyle name="Note 6 3 2 5 3" xfId="23618"/>
    <cellStyle name="Note 6 3 3" xfId="938"/>
    <cellStyle name="Note 6 3 3 10" xfId="18370"/>
    <cellStyle name="Note 6 3 3 11" xfId="30013"/>
    <cellStyle name="Note 6 3 3 12" xfId="35123"/>
    <cellStyle name="Note 6 3 3 13" xfId="13413"/>
    <cellStyle name="Note 6 3 3 2" xfId="1501"/>
    <cellStyle name="Note 6 3 3 2 10" xfId="13795"/>
    <cellStyle name="Note 6 3 3 2 2" xfId="3411"/>
    <cellStyle name="Note 6 3 3 2 2 2" xfId="10610"/>
    <cellStyle name="Note 6 3 3 2 2 2 2" xfId="27217"/>
    <cellStyle name="Note 6 3 3 2 2 3" xfId="20617"/>
    <cellStyle name="Note 6 3 3 2 2 4" xfId="32042"/>
    <cellStyle name="Note 6 3 3 2 2 5" xfId="37515"/>
    <cellStyle name="Note 6 3 3 2 2 6" xfId="15458"/>
    <cellStyle name="Note 6 3 3 2 3" xfId="12633"/>
    <cellStyle name="Note 6 3 3 2 3 2" xfId="29240"/>
    <cellStyle name="Note 6 3 3 2 3 3" xfId="34070"/>
    <cellStyle name="Note 6 3 3 2 3 4" xfId="39546"/>
    <cellStyle name="Note 6 3 3 2 3 5" xfId="17481"/>
    <cellStyle name="Note 6 3 3 2 4" xfId="8944"/>
    <cellStyle name="Note 6 3 3 2 4 2" xfId="41840"/>
    <cellStyle name="Note 6 3 3 2 4 3" xfId="25560"/>
    <cellStyle name="Note 6 3 3 2 5" xfId="7782"/>
    <cellStyle name="Note 6 3 3 2 5 2" xfId="41487"/>
    <cellStyle name="Note 6 3 3 2 5 3" xfId="24401"/>
    <cellStyle name="Note 6 3 3 2 6" xfId="5990"/>
    <cellStyle name="Note 6 3 3 2 6 2" xfId="22760"/>
    <cellStyle name="Note 6 3 3 2 7" xfId="18864"/>
    <cellStyle name="Note 6 3 3 2 8" xfId="30395"/>
    <cellStyle name="Note 6 3 3 2 9" xfId="35728"/>
    <cellStyle name="Note 6 3 3 3" xfId="3927"/>
    <cellStyle name="Note 6 3 3 3 10" xfId="14174"/>
    <cellStyle name="Note 6 3 3 3 2" xfId="10989"/>
    <cellStyle name="Note 6 3 3 3 2 2" xfId="27596"/>
    <cellStyle name="Note 6 3 3 3 2 3" xfId="32421"/>
    <cellStyle name="Note 6 3 3 3 2 4" xfId="37894"/>
    <cellStyle name="Note 6 3 3 3 2 5" xfId="15837"/>
    <cellStyle name="Note 6 3 3 3 3" xfId="13012"/>
    <cellStyle name="Note 6 3 3 3 3 2" xfId="29619"/>
    <cellStyle name="Note 6 3 3 3 3 3" xfId="34449"/>
    <cellStyle name="Note 6 3 3 3 3 4" xfId="39925"/>
    <cellStyle name="Note 6 3 3 3 3 5" xfId="17860"/>
    <cellStyle name="Note 6 3 3 3 4" xfId="9323"/>
    <cellStyle name="Note 6 3 3 3 4 2" xfId="41875"/>
    <cellStyle name="Note 6 3 3 3 4 3" xfId="25939"/>
    <cellStyle name="Note 6 3 3 3 5" xfId="8161"/>
    <cellStyle name="Note 6 3 3 3 5 2" xfId="36080"/>
    <cellStyle name="Note 6 3 3 3 5 3" xfId="24780"/>
    <cellStyle name="Note 6 3 3 3 6" xfId="6506"/>
    <cellStyle name="Note 6 3 3 3 6 2" xfId="23139"/>
    <cellStyle name="Note 6 3 3 3 7" xfId="20997"/>
    <cellStyle name="Note 6 3 3 3 8" xfId="30774"/>
    <cellStyle name="Note 6 3 3 3 9" xfId="36180"/>
    <cellStyle name="Note 6 3 3 4" xfId="3025"/>
    <cellStyle name="Note 6 3 3 4 2" xfId="12251"/>
    <cellStyle name="Note 6 3 3 4 2 2" xfId="28858"/>
    <cellStyle name="Note 6 3 3 4 2 3" xfId="33688"/>
    <cellStyle name="Note 6 3 3 4 2 4" xfId="39164"/>
    <cellStyle name="Note 6 3 3 4 2 5" xfId="17099"/>
    <cellStyle name="Note 6 3 3 4 3" xfId="9723"/>
    <cellStyle name="Note 6 3 3 4 3 2" xfId="42477"/>
    <cellStyle name="Note 6 3 3 4 3 3" xfId="26333"/>
    <cellStyle name="Note 6 3 3 4 4" xfId="7400"/>
    <cellStyle name="Note 6 3 3 4 4 2" xfId="39969"/>
    <cellStyle name="Note 6 3 3 4 4 3" xfId="24019"/>
    <cellStyle name="Note 6 3 3 4 5" xfId="5606"/>
    <cellStyle name="Note 6 3 3 4 5 2" xfId="22378"/>
    <cellStyle name="Note 6 3 3 4 6" xfId="20235"/>
    <cellStyle name="Note 6 3 3 4 7" xfId="31159"/>
    <cellStyle name="Note 6 3 3 4 8" xfId="36565"/>
    <cellStyle name="Note 6 3 3 4 9" xfId="14574"/>
    <cellStyle name="Note 6 3 3 5" xfId="2483"/>
    <cellStyle name="Note 6 3 3 5 2" xfId="11853"/>
    <cellStyle name="Note 6 3 3 5 2 2" xfId="28460"/>
    <cellStyle name="Note 6 3 3 5 2 3" xfId="33290"/>
    <cellStyle name="Note 6 3 3 5 2 4" xfId="38766"/>
    <cellStyle name="Note 6 3 3 5 2 5" xfId="16701"/>
    <cellStyle name="Note 6 3 3 5 3" xfId="10198"/>
    <cellStyle name="Note 6 3 3 5 3 2" xfId="42952"/>
    <cellStyle name="Note 6 3 3 5 3 3" xfId="26808"/>
    <cellStyle name="Note 6 3 3 5 4" xfId="5065"/>
    <cellStyle name="Note 6 3 3 5 4 2" xfId="21979"/>
    <cellStyle name="Note 6 3 3 5 5" xfId="19836"/>
    <cellStyle name="Note 6 3 3 5 6" xfId="31634"/>
    <cellStyle name="Note 6 3 3 5 7" xfId="37044"/>
    <cellStyle name="Note 6 3 3 5 8" xfId="15049"/>
    <cellStyle name="Note 6 3 3 6" xfId="1994"/>
    <cellStyle name="Note 6 3 3 6 2" xfId="11372"/>
    <cellStyle name="Note 6 3 3 6 2 2" xfId="27979"/>
    <cellStyle name="Note 6 3 3 6 3" xfId="19351"/>
    <cellStyle name="Note 6 3 3 6 4" xfId="32811"/>
    <cellStyle name="Note 6 3 3 6 5" xfId="38287"/>
    <cellStyle name="Note 6 3 3 6 6" xfId="16220"/>
    <cellStyle name="Note 6 3 3 7" xfId="8562"/>
    <cellStyle name="Note 6 3 3 7 2" xfId="37102"/>
    <cellStyle name="Note 6 3 3 7 3" xfId="25178"/>
    <cellStyle name="Note 6 3 3 8" xfId="7001"/>
    <cellStyle name="Note 6 3 3 8 2" xfId="41740"/>
    <cellStyle name="Note 6 3 3 8 3" xfId="23620"/>
    <cellStyle name="Note 6 3 3 9" xfId="4579"/>
    <cellStyle name="Note 6 3 3 9 2" xfId="21494"/>
    <cellStyle name="Note 6 3 4" xfId="1499"/>
    <cellStyle name="Note 6 3 4 2" xfId="18862"/>
    <cellStyle name="Note 6 3 5" xfId="1992"/>
    <cellStyle name="Note 6 3 5 2" xfId="19349"/>
    <cellStyle name="Note 6 3 6" xfId="4577"/>
    <cellStyle name="Note 6 3 6 2" xfId="21492"/>
    <cellStyle name="Note 6 3 7" xfId="18368"/>
    <cellStyle name="Note 6 4" xfId="939"/>
    <cellStyle name="Note 6 4 2" xfId="940"/>
    <cellStyle name="Note 6 4 3" xfId="941"/>
    <cellStyle name="Note 6 4 3 10" xfId="18371"/>
    <cellStyle name="Note 6 4 3 11" xfId="30014"/>
    <cellStyle name="Note 6 4 3 12" xfId="35125"/>
    <cellStyle name="Note 6 4 3 13" xfId="13414"/>
    <cellStyle name="Note 6 4 3 2" xfId="1502"/>
    <cellStyle name="Note 6 4 3 2 10" xfId="13796"/>
    <cellStyle name="Note 6 4 3 2 2" xfId="3412"/>
    <cellStyle name="Note 6 4 3 2 2 2" xfId="10611"/>
    <cellStyle name="Note 6 4 3 2 2 2 2" xfId="27218"/>
    <cellStyle name="Note 6 4 3 2 2 3" xfId="20618"/>
    <cellStyle name="Note 6 4 3 2 2 4" xfId="32043"/>
    <cellStyle name="Note 6 4 3 2 2 5" xfId="37516"/>
    <cellStyle name="Note 6 4 3 2 2 6" xfId="15459"/>
    <cellStyle name="Note 6 4 3 2 3" xfId="12634"/>
    <cellStyle name="Note 6 4 3 2 3 2" xfId="29241"/>
    <cellStyle name="Note 6 4 3 2 3 3" xfId="34071"/>
    <cellStyle name="Note 6 4 3 2 3 4" xfId="39547"/>
    <cellStyle name="Note 6 4 3 2 3 5" xfId="17482"/>
    <cellStyle name="Note 6 4 3 2 4" xfId="8945"/>
    <cellStyle name="Note 6 4 3 2 4 2" xfId="34659"/>
    <cellStyle name="Note 6 4 3 2 4 3" xfId="25561"/>
    <cellStyle name="Note 6 4 3 2 5" xfId="7783"/>
    <cellStyle name="Note 6 4 3 2 5 2" xfId="35171"/>
    <cellStyle name="Note 6 4 3 2 5 3" xfId="24402"/>
    <cellStyle name="Note 6 4 3 2 6" xfId="5991"/>
    <cellStyle name="Note 6 4 3 2 6 2" xfId="22761"/>
    <cellStyle name="Note 6 4 3 2 7" xfId="18865"/>
    <cellStyle name="Note 6 4 3 2 8" xfId="30396"/>
    <cellStyle name="Note 6 4 3 2 9" xfId="35729"/>
    <cellStyle name="Note 6 4 3 3" xfId="3928"/>
    <cellStyle name="Note 6 4 3 3 10" xfId="14175"/>
    <cellStyle name="Note 6 4 3 3 2" xfId="10990"/>
    <cellStyle name="Note 6 4 3 3 2 2" xfId="27597"/>
    <cellStyle name="Note 6 4 3 3 2 3" xfId="32422"/>
    <cellStyle name="Note 6 4 3 3 2 4" xfId="37895"/>
    <cellStyle name="Note 6 4 3 3 2 5" xfId="15838"/>
    <cellStyle name="Note 6 4 3 3 3" xfId="13013"/>
    <cellStyle name="Note 6 4 3 3 3 2" xfId="29620"/>
    <cellStyle name="Note 6 4 3 3 3 3" xfId="34450"/>
    <cellStyle name="Note 6 4 3 3 3 4" xfId="39926"/>
    <cellStyle name="Note 6 4 3 3 3 5" xfId="17861"/>
    <cellStyle name="Note 6 4 3 3 4" xfId="9324"/>
    <cellStyle name="Note 6 4 3 3 4 2" xfId="40060"/>
    <cellStyle name="Note 6 4 3 3 4 3" xfId="25940"/>
    <cellStyle name="Note 6 4 3 3 5" xfId="8162"/>
    <cellStyle name="Note 6 4 3 3 5 2" xfId="41242"/>
    <cellStyle name="Note 6 4 3 3 5 3" xfId="24781"/>
    <cellStyle name="Note 6 4 3 3 6" xfId="6507"/>
    <cellStyle name="Note 6 4 3 3 6 2" xfId="23140"/>
    <cellStyle name="Note 6 4 3 3 7" xfId="20998"/>
    <cellStyle name="Note 6 4 3 3 8" xfId="30775"/>
    <cellStyle name="Note 6 4 3 3 9" xfId="36181"/>
    <cellStyle name="Note 6 4 3 4" xfId="3026"/>
    <cellStyle name="Note 6 4 3 4 2" xfId="12252"/>
    <cellStyle name="Note 6 4 3 4 2 2" xfId="28859"/>
    <cellStyle name="Note 6 4 3 4 2 3" xfId="33689"/>
    <cellStyle name="Note 6 4 3 4 2 4" xfId="39165"/>
    <cellStyle name="Note 6 4 3 4 2 5" xfId="17100"/>
    <cellStyle name="Note 6 4 3 4 3" xfId="9724"/>
    <cellStyle name="Note 6 4 3 4 3 2" xfId="42478"/>
    <cellStyle name="Note 6 4 3 4 3 3" xfId="26334"/>
    <cellStyle name="Note 6 4 3 4 4" xfId="7401"/>
    <cellStyle name="Note 6 4 3 4 4 2" xfId="35234"/>
    <cellStyle name="Note 6 4 3 4 4 3" xfId="24020"/>
    <cellStyle name="Note 6 4 3 4 5" xfId="5607"/>
    <cellStyle name="Note 6 4 3 4 5 2" xfId="22379"/>
    <cellStyle name="Note 6 4 3 4 6" xfId="20236"/>
    <cellStyle name="Note 6 4 3 4 7" xfId="31160"/>
    <cellStyle name="Note 6 4 3 4 8" xfId="36566"/>
    <cellStyle name="Note 6 4 3 4 9" xfId="14575"/>
    <cellStyle name="Note 6 4 3 5" xfId="2485"/>
    <cellStyle name="Note 6 4 3 5 2" xfId="11855"/>
    <cellStyle name="Note 6 4 3 5 2 2" xfId="28462"/>
    <cellStyle name="Note 6 4 3 5 2 3" xfId="33292"/>
    <cellStyle name="Note 6 4 3 5 2 4" xfId="38768"/>
    <cellStyle name="Note 6 4 3 5 2 5" xfId="16703"/>
    <cellStyle name="Note 6 4 3 5 3" xfId="10200"/>
    <cellStyle name="Note 6 4 3 5 3 2" xfId="42954"/>
    <cellStyle name="Note 6 4 3 5 3 3" xfId="26810"/>
    <cellStyle name="Note 6 4 3 5 4" xfId="5067"/>
    <cellStyle name="Note 6 4 3 5 4 2" xfId="21981"/>
    <cellStyle name="Note 6 4 3 5 5" xfId="19838"/>
    <cellStyle name="Note 6 4 3 5 6" xfId="31636"/>
    <cellStyle name="Note 6 4 3 5 7" xfId="37046"/>
    <cellStyle name="Note 6 4 3 5 8" xfId="15051"/>
    <cellStyle name="Note 6 4 3 6" xfId="1995"/>
    <cellStyle name="Note 6 4 3 6 2" xfId="11373"/>
    <cellStyle name="Note 6 4 3 6 2 2" xfId="27980"/>
    <cellStyle name="Note 6 4 3 6 3" xfId="19352"/>
    <cellStyle name="Note 6 4 3 6 4" xfId="32812"/>
    <cellStyle name="Note 6 4 3 6 5" xfId="38288"/>
    <cellStyle name="Note 6 4 3 6 6" xfId="16221"/>
    <cellStyle name="Note 6 4 3 7" xfId="8563"/>
    <cellStyle name="Note 6 4 3 7 2" xfId="40454"/>
    <cellStyle name="Note 6 4 3 7 3" xfId="25179"/>
    <cellStyle name="Note 6 4 3 8" xfId="7003"/>
    <cellStyle name="Note 6 4 3 8 2" xfId="35814"/>
    <cellStyle name="Note 6 4 3 8 3" xfId="23622"/>
    <cellStyle name="Note 6 4 3 9" xfId="4580"/>
    <cellStyle name="Note 6 4 3 9 2" xfId="21495"/>
    <cellStyle name="Note 6 4 4" xfId="2484"/>
    <cellStyle name="Note 6 4 4 2" xfId="11854"/>
    <cellStyle name="Note 6 4 4 2 2" xfId="28461"/>
    <cellStyle name="Note 6 4 4 2 3" xfId="33291"/>
    <cellStyle name="Note 6 4 4 2 4" xfId="38767"/>
    <cellStyle name="Note 6 4 4 2 5" xfId="16702"/>
    <cellStyle name="Note 6 4 4 3" xfId="10199"/>
    <cellStyle name="Note 6 4 4 3 2" xfId="42953"/>
    <cellStyle name="Note 6 4 4 3 3" xfId="26809"/>
    <cellStyle name="Note 6 4 4 4" xfId="5066"/>
    <cellStyle name="Note 6 4 4 4 2" xfId="21980"/>
    <cellStyle name="Note 6 4 4 5" xfId="19837"/>
    <cellStyle name="Note 6 4 4 6" xfId="31635"/>
    <cellStyle name="Note 6 4 4 7" xfId="37045"/>
    <cellStyle name="Note 6 4 4 8" xfId="15050"/>
    <cellStyle name="Note 6 4 5" xfId="7002"/>
    <cellStyle name="Note 6 4 5 2" xfId="40343"/>
    <cellStyle name="Note 6 4 5 3" xfId="23621"/>
    <cellStyle name="Note 6 5" xfId="942"/>
    <cellStyle name="Note 6 5 10" xfId="18372"/>
    <cellStyle name="Note 6 5 11" xfId="30015"/>
    <cellStyle name="Note 6 5 12" xfId="35126"/>
    <cellStyle name="Note 6 5 13" xfId="13415"/>
    <cellStyle name="Note 6 5 2" xfId="1503"/>
    <cellStyle name="Note 6 5 2 10" xfId="13797"/>
    <cellStyle name="Note 6 5 2 2" xfId="3413"/>
    <cellStyle name="Note 6 5 2 2 2" xfId="10612"/>
    <cellStyle name="Note 6 5 2 2 2 2" xfId="27219"/>
    <cellStyle name="Note 6 5 2 2 3" xfId="20619"/>
    <cellStyle name="Note 6 5 2 2 4" xfId="32044"/>
    <cellStyle name="Note 6 5 2 2 5" xfId="37517"/>
    <cellStyle name="Note 6 5 2 2 6" xfId="15460"/>
    <cellStyle name="Note 6 5 2 3" xfId="12635"/>
    <cellStyle name="Note 6 5 2 3 2" xfId="29242"/>
    <cellStyle name="Note 6 5 2 3 3" xfId="34072"/>
    <cellStyle name="Note 6 5 2 3 4" xfId="39548"/>
    <cellStyle name="Note 6 5 2 3 5" xfId="17483"/>
    <cellStyle name="Note 6 5 2 4" xfId="8946"/>
    <cellStyle name="Note 6 5 2 4 2" xfId="41307"/>
    <cellStyle name="Note 6 5 2 4 3" xfId="25562"/>
    <cellStyle name="Note 6 5 2 5" xfId="7784"/>
    <cellStyle name="Note 6 5 2 5 2" xfId="40923"/>
    <cellStyle name="Note 6 5 2 5 3" xfId="24403"/>
    <cellStyle name="Note 6 5 2 6" xfId="5992"/>
    <cellStyle name="Note 6 5 2 6 2" xfId="22762"/>
    <cellStyle name="Note 6 5 2 7" xfId="18866"/>
    <cellStyle name="Note 6 5 2 8" xfId="30397"/>
    <cellStyle name="Note 6 5 2 9" xfId="35730"/>
    <cellStyle name="Note 6 5 3" xfId="3929"/>
    <cellStyle name="Note 6 5 3 10" xfId="14176"/>
    <cellStyle name="Note 6 5 3 2" xfId="10991"/>
    <cellStyle name="Note 6 5 3 2 2" xfId="27598"/>
    <cellStyle name="Note 6 5 3 2 3" xfId="32423"/>
    <cellStyle name="Note 6 5 3 2 4" xfId="37896"/>
    <cellStyle name="Note 6 5 3 2 5" xfId="15839"/>
    <cellStyle name="Note 6 5 3 3" xfId="13014"/>
    <cellStyle name="Note 6 5 3 3 2" xfId="29621"/>
    <cellStyle name="Note 6 5 3 3 3" xfId="34451"/>
    <cellStyle name="Note 6 5 3 3 4" xfId="39927"/>
    <cellStyle name="Note 6 5 3 3 5" xfId="17862"/>
    <cellStyle name="Note 6 5 3 4" xfId="9325"/>
    <cellStyle name="Note 6 5 3 4 2" xfId="34855"/>
    <cellStyle name="Note 6 5 3 4 3" xfId="25941"/>
    <cellStyle name="Note 6 5 3 5" xfId="8163"/>
    <cellStyle name="Note 6 5 3 5 2" xfId="41225"/>
    <cellStyle name="Note 6 5 3 5 3" xfId="24782"/>
    <cellStyle name="Note 6 5 3 6" xfId="6508"/>
    <cellStyle name="Note 6 5 3 6 2" xfId="23141"/>
    <cellStyle name="Note 6 5 3 7" xfId="20999"/>
    <cellStyle name="Note 6 5 3 8" xfId="30776"/>
    <cellStyle name="Note 6 5 3 9" xfId="36182"/>
    <cellStyle name="Note 6 5 4" xfId="3027"/>
    <cellStyle name="Note 6 5 4 2" xfId="12253"/>
    <cellStyle name="Note 6 5 4 2 2" xfId="28860"/>
    <cellStyle name="Note 6 5 4 2 3" xfId="33690"/>
    <cellStyle name="Note 6 5 4 2 4" xfId="39166"/>
    <cellStyle name="Note 6 5 4 2 5" xfId="17101"/>
    <cellStyle name="Note 6 5 4 3" xfId="9725"/>
    <cellStyle name="Note 6 5 4 3 2" xfId="42479"/>
    <cellStyle name="Note 6 5 4 3 3" xfId="26335"/>
    <cellStyle name="Note 6 5 4 4" xfId="7402"/>
    <cellStyle name="Note 6 5 4 4 2" xfId="41646"/>
    <cellStyle name="Note 6 5 4 4 3" xfId="24021"/>
    <cellStyle name="Note 6 5 4 5" xfId="5608"/>
    <cellStyle name="Note 6 5 4 5 2" xfId="22380"/>
    <cellStyle name="Note 6 5 4 6" xfId="20237"/>
    <cellStyle name="Note 6 5 4 7" xfId="31161"/>
    <cellStyle name="Note 6 5 4 8" xfId="36567"/>
    <cellStyle name="Note 6 5 4 9" xfId="14576"/>
    <cellStyle name="Note 6 5 5" xfId="2486"/>
    <cellStyle name="Note 6 5 5 2" xfId="11856"/>
    <cellStyle name="Note 6 5 5 2 2" xfId="28463"/>
    <cellStyle name="Note 6 5 5 2 3" xfId="33293"/>
    <cellStyle name="Note 6 5 5 2 4" xfId="38769"/>
    <cellStyle name="Note 6 5 5 2 5" xfId="16704"/>
    <cellStyle name="Note 6 5 5 3" xfId="10201"/>
    <cellStyle name="Note 6 5 5 3 2" xfId="42955"/>
    <cellStyle name="Note 6 5 5 3 3" xfId="26811"/>
    <cellStyle name="Note 6 5 5 4" xfId="5068"/>
    <cellStyle name="Note 6 5 5 4 2" xfId="21982"/>
    <cellStyle name="Note 6 5 5 5" xfId="19839"/>
    <cellStyle name="Note 6 5 5 6" xfId="31637"/>
    <cellStyle name="Note 6 5 5 7" xfId="37047"/>
    <cellStyle name="Note 6 5 5 8" xfId="15052"/>
    <cellStyle name="Note 6 5 6" xfId="1996"/>
    <cellStyle name="Note 6 5 6 2" xfId="11374"/>
    <cellStyle name="Note 6 5 6 2 2" xfId="27981"/>
    <cellStyle name="Note 6 5 6 3" xfId="19353"/>
    <cellStyle name="Note 6 5 6 4" xfId="32813"/>
    <cellStyle name="Note 6 5 6 5" xfId="38289"/>
    <cellStyle name="Note 6 5 6 6" xfId="16222"/>
    <cellStyle name="Note 6 5 7" xfId="8564"/>
    <cellStyle name="Note 6 5 7 2" xfId="41732"/>
    <cellStyle name="Note 6 5 7 3" xfId="25180"/>
    <cellStyle name="Note 6 5 8" xfId="7004"/>
    <cellStyle name="Note 6 5 8 2" xfId="39976"/>
    <cellStyle name="Note 6 5 8 3" xfId="23623"/>
    <cellStyle name="Note 6 5 9" xfId="4581"/>
    <cellStyle name="Note 6 5 9 2" xfId="21496"/>
    <cellStyle name="Note 6 6" xfId="1495"/>
    <cellStyle name="Note 6 6 2" xfId="18858"/>
    <cellStyle name="Note 6 7" xfId="1988"/>
    <cellStyle name="Note 6 7 2" xfId="19345"/>
    <cellStyle name="Note 6 8" xfId="4573"/>
    <cellStyle name="Note 6 8 2" xfId="21488"/>
    <cellStyle name="Note 6 9" xfId="18364"/>
    <cellStyle name="Note 7" xfId="943"/>
    <cellStyle name="Note 7 2" xfId="944"/>
    <cellStyle name="Note 7 2 2" xfId="945"/>
    <cellStyle name="Note 7 2 2 2" xfId="946"/>
    <cellStyle name="Note 7 2 2 3" xfId="947"/>
    <cellStyle name="Note 7 2 2 3 10" xfId="18375"/>
    <cellStyle name="Note 7 2 2 3 11" xfId="30016"/>
    <cellStyle name="Note 7 2 2 3 12" xfId="35131"/>
    <cellStyle name="Note 7 2 2 3 13" xfId="13416"/>
    <cellStyle name="Note 7 2 2 3 2" xfId="1506"/>
    <cellStyle name="Note 7 2 2 3 2 10" xfId="13798"/>
    <cellStyle name="Note 7 2 2 3 2 2" xfId="3414"/>
    <cellStyle name="Note 7 2 2 3 2 2 2" xfId="10613"/>
    <cellStyle name="Note 7 2 2 3 2 2 2 2" xfId="27220"/>
    <cellStyle name="Note 7 2 2 3 2 2 3" xfId="20620"/>
    <cellStyle name="Note 7 2 2 3 2 2 4" xfId="32045"/>
    <cellStyle name="Note 7 2 2 3 2 2 5" xfId="37518"/>
    <cellStyle name="Note 7 2 2 3 2 2 6" xfId="15461"/>
    <cellStyle name="Note 7 2 2 3 2 3" xfId="12636"/>
    <cellStyle name="Note 7 2 2 3 2 3 2" xfId="29243"/>
    <cellStyle name="Note 7 2 2 3 2 3 3" xfId="34073"/>
    <cellStyle name="Note 7 2 2 3 2 3 4" xfId="39549"/>
    <cellStyle name="Note 7 2 2 3 2 3 5" xfId="17484"/>
    <cellStyle name="Note 7 2 2 3 2 4" xfId="8947"/>
    <cellStyle name="Note 7 2 2 3 2 4 2" xfId="40955"/>
    <cellStyle name="Note 7 2 2 3 2 4 3" xfId="25563"/>
    <cellStyle name="Note 7 2 2 3 2 5" xfId="7785"/>
    <cellStyle name="Note 7 2 2 3 2 5 2" xfId="40794"/>
    <cellStyle name="Note 7 2 2 3 2 5 3" xfId="24404"/>
    <cellStyle name="Note 7 2 2 3 2 6" xfId="5993"/>
    <cellStyle name="Note 7 2 2 3 2 6 2" xfId="22763"/>
    <cellStyle name="Note 7 2 2 3 2 7" xfId="18869"/>
    <cellStyle name="Note 7 2 2 3 2 8" xfId="30398"/>
    <cellStyle name="Note 7 2 2 3 2 9" xfId="35731"/>
    <cellStyle name="Note 7 2 2 3 3" xfId="3930"/>
    <cellStyle name="Note 7 2 2 3 3 10" xfId="14177"/>
    <cellStyle name="Note 7 2 2 3 3 2" xfId="10992"/>
    <cellStyle name="Note 7 2 2 3 3 2 2" xfId="27599"/>
    <cellStyle name="Note 7 2 2 3 3 2 3" xfId="32424"/>
    <cellStyle name="Note 7 2 2 3 3 2 4" xfId="37897"/>
    <cellStyle name="Note 7 2 2 3 3 2 5" xfId="15840"/>
    <cellStyle name="Note 7 2 2 3 3 3" xfId="13015"/>
    <cellStyle name="Note 7 2 2 3 3 3 2" xfId="29622"/>
    <cellStyle name="Note 7 2 2 3 3 3 3" xfId="34452"/>
    <cellStyle name="Note 7 2 2 3 3 3 4" xfId="39928"/>
    <cellStyle name="Note 7 2 2 3 3 3 5" xfId="17863"/>
    <cellStyle name="Note 7 2 2 3 3 4" xfId="9326"/>
    <cellStyle name="Note 7 2 2 3 3 4 2" xfId="41129"/>
    <cellStyle name="Note 7 2 2 3 3 4 3" xfId="25942"/>
    <cellStyle name="Note 7 2 2 3 3 5" xfId="8164"/>
    <cellStyle name="Note 7 2 2 3 3 5 2" xfId="41280"/>
    <cellStyle name="Note 7 2 2 3 3 5 3" xfId="24783"/>
    <cellStyle name="Note 7 2 2 3 3 6" xfId="6509"/>
    <cellStyle name="Note 7 2 2 3 3 6 2" xfId="23142"/>
    <cellStyle name="Note 7 2 2 3 3 7" xfId="21000"/>
    <cellStyle name="Note 7 2 2 3 3 8" xfId="30777"/>
    <cellStyle name="Note 7 2 2 3 3 9" xfId="36183"/>
    <cellStyle name="Note 7 2 2 3 4" xfId="3028"/>
    <cellStyle name="Note 7 2 2 3 4 2" xfId="12254"/>
    <cellStyle name="Note 7 2 2 3 4 2 2" xfId="28861"/>
    <cellStyle name="Note 7 2 2 3 4 2 3" xfId="33691"/>
    <cellStyle name="Note 7 2 2 3 4 2 4" xfId="39167"/>
    <cellStyle name="Note 7 2 2 3 4 2 5" xfId="17102"/>
    <cellStyle name="Note 7 2 2 3 4 3" xfId="9726"/>
    <cellStyle name="Note 7 2 2 3 4 3 2" xfId="42480"/>
    <cellStyle name="Note 7 2 2 3 4 3 3" xfId="26336"/>
    <cellStyle name="Note 7 2 2 3 4 4" xfId="7403"/>
    <cellStyle name="Note 7 2 2 3 4 4 2" xfId="41686"/>
    <cellStyle name="Note 7 2 2 3 4 4 3" xfId="24022"/>
    <cellStyle name="Note 7 2 2 3 4 5" xfId="5609"/>
    <cellStyle name="Note 7 2 2 3 4 5 2" xfId="22381"/>
    <cellStyle name="Note 7 2 2 3 4 6" xfId="20238"/>
    <cellStyle name="Note 7 2 2 3 4 7" xfId="31162"/>
    <cellStyle name="Note 7 2 2 3 4 8" xfId="36568"/>
    <cellStyle name="Note 7 2 2 3 4 9" xfId="14577"/>
    <cellStyle name="Note 7 2 2 3 5" xfId="2488"/>
    <cellStyle name="Note 7 2 2 3 5 2" xfId="11858"/>
    <cellStyle name="Note 7 2 2 3 5 2 2" xfId="28465"/>
    <cellStyle name="Note 7 2 2 3 5 2 3" xfId="33295"/>
    <cellStyle name="Note 7 2 2 3 5 2 4" xfId="38771"/>
    <cellStyle name="Note 7 2 2 3 5 2 5" xfId="16706"/>
    <cellStyle name="Note 7 2 2 3 5 3" xfId="10203"/>
    <cellStyle name="Note 7 2 2 3 5 3 2" xfId="42957"/>
    <cellStyle name="Note 7 2 2 3 5 3 3" xfId="26813"/>
    <cellStyle name="Note 7 2 2 3 5 4" xfId="5070"/>
    <cellStyle name="Note 7 2 2 3 5 4 2" xfId="21984"/>
    <cellStyle name="Note 7 2 2 3 5 5" xfId="19841"/>
    <cellStyle name="Note 7 2 2 3 5 6" xfId="31639"/>
    <cellStyle name="Note 7 2 2 3 5 7" xfId="37049"/>
    <cellStyle name="Note 7 2 2 3 5 8" xfId="15054"/>
    <cellStyle name="Note 7 2 2 3 6" xfId="1999"/>
    <cellStyle name="Note 7 2 2 3 6 2" xfId="11375"/>
    <cellStyle name="Note 7 2 2 3 6 2 2" xfId="27982"/>
    <cellStyle name="Note 7 2 2 3 6 3" xfId="19356"/>
    <cellStyle name="Note 7 2 2 3 6 4" xfId="32814"/>
    <cellStyle name="Note 7 2 2 3 6 5" xfId="38290"/>
    <cellStyle name="Note 7 2 2 3 6 6" xfId="16223"/>
    <cellStyle name="Note 7 2 2 3 7" xfId="8565"/>
    <cellStyle name="Note 7 2 2 3 7 2" xfId="36632"/>
    <cellStyle name="Note 7 2 2 3 7 3" xfId="25181"/>
    <cellStyle name="Note 7 2 2 3 8" xfId="7006"/>
    <cellStyle name="Note 7 2 2 3 8 2" xfId="40564"/>
    <cellStyle name="Note 7 2 2 3 8 3" xfId="23625"/>
    <cellStyle name="Note 7 2 2 3 9" xfId="4584"/>
    <cellStyle name="Note 7 2 2 3 9 2" xfId="21499"/>
    <cellStyle name="Note 7 2 2 4" xfId="2487"/>
    <cellStyle name="Note 7 2 2 4 2" xfId="11857"/>
    <cellStyle name="Note 7 2 2 4 2 2" xfId="28464"/>
    <cellStyle name="Note 7 2 2 4 2 3" xfId="33294"/>
    <cellStyle name="Note 7 2 2 4 2 4" xfId="38770"/>
    <cellStyle name="Note 7 2 2 4 2 5" xfId="16705"/>
    <cellStyle name="Note 7 2 2 4 3" xfId="10202"/>
    <cellStyle name="Note 7 2 2 4 3 2" xfId="42956"/>
    <cellStyle name="Note 7 2 2 4 3 3" xfId="26812"/>
    <cellStyle name="Note 7 2 2 4 4" xfId="5069"/>
    <cellStyle name="Note 7 2 2 4 4 2" xfId="21983"/>
    <cellStyle name="Note 7 2 2 4 5" xfId="19840"/>
    <cellStyle name="Note 7 2 2 4 6" xfId="31638"/>
    <cellStyle name="Note 7 2 2 4 7" xfId="37048"/>
    <cellStyle name="Note 7 2 2 4 8" xfId="15053"/>
    <cellStyle name="Note 7 2 2 5" xfId="7005"/>
    <cellStyle name="Note 7 2 2 5 2" xfId="40275"/>
    <cellStyle name="Note 7 2 2 5 3" xfId="23624"/>
    <cellStyle name="Note 7 2 3" xfId="948"/>
    <cellStyle name="Note 7 2 3 10" xfId="18376"/>
    <cellStyle name="Note 7 2 3 11" xfId="30017"/>
    <cellStyle name="Note 7 2 3 12" xfId="35132"/>
    <cellStyle name="Note 7 2 3 13" xfId="13417"/>
    <cellStyle name="Note 7 2 3 2" xfId="1507"/>
    <cellStyle name="Note 7 2 3 2 10" xfId="13799"/>
    <cellStyle name="Note 7 2 3 2 2" xfId="3415"/>
    <cellStyle name="Note 7 2 3 2 2 2" xfId="10614"/>
    <cellStyle name="Note 7 2 3 2 2 2 2" xfId="27221"/>
    <cellStyle name="Note 7 2 3 2 2 3" xfId="20621"/>
    <cellStyle name="Note 7 2 3 2 2 4" xfId="32046"/>
    <cellStyle name="Note 7 2 3 2 2 5" xfId="37519"/>
    <cellStyle name="Note 7 2 3 2 2 6" xfId="15462"/>
    <cellStyle name="Note 7 2 3 2 3" xfId="12637"/>
    <cellStyle name="Note 7 2 3 2 3 2" xfId="29244"/>
    <cellStyle name="Note 7 2 3 2 3 3" xfId="34074"/>
    <cellStyle name="Note 7 2 3 2 3 4" xfId="39550"/>
    <cellStyle name="Note 7 2 3 2 3 5" xfId="17485"/>
    <cellStyle name="Note 7 2 3 2 4" xfId="8948"/>
    <cellStyle name="Note 7 2 3 2 4 2" xfId="40808"/>
    <cellStyle name="Note 7 2 3 2 4 3" xfId="25564"/>
    <cellStyle name="Note 7 2 3 2 5" xfId="7786"/>
    <cellStyle name="Note 7 2 3 2 5 2" xfId="40449"/>
    <cellStyle name="Note 7 2 3 2 5 3" xfId="24405"/>
    <cellStyle name="Note 7 2 3 2 6" xfId="5994"/>
    <cellStyle name="Note 7 2 3 2 6 2" xfId="22764"/>
    <cellStyle name="Note 7 2 3 2 7" xfId="18870"/>
    <cellStyle name="Note 7 2 3 2 8" xfId="30399"/>
    <cellStyle name="Note 7 2 3 2 9" xfId="35732"/>
    <cellStyle name="Note 7 2 3 3" xfId="3931"/>
    <cellStyle name="Note 7 2 3 3 10" xfId="14178"/>
    <cellStyle name="Note 7 2 3 3 2" xfId="10993"/>
    <cellStyle name="Note 7 2 3 3 2 2" xfId="27600"/>
    <cellStyle name="Note 7 2 3 3 2 3" xfId="32425"/>
    <cellStyle name="Note 7 2 3 3 2 4" xfId="37898"/>
    <cellStyle name="Note 7 2 3 3 2 5" xfId="15841"/>
    <cellStyle name="Note 7 2 3 3 3" xfId="13016"/>
    <cellStyle name="Note 7 2 3 3 3 2" xfId="29623"/>
    <cellStyle name="Note 7 2 3 3 3 3" xfId="34453"/>
    <cellStyle name="Note 7 2 3 3 3 4" xfId="39929"/>
    <cellStyle name="Note 7 2 3 3 3 5" xfId="17864"/>
    <cellStyle name="Note 7 2 3 3 4" xfId="9327"/>
    <cellStyle name="Note 7 2 3 3 4 2" xfId="41200"/>
    <cellStyle name="Note 7 2 3 3 4 3" xfId="25943"/>
    <cellStyle name="Note 7 2 3 3 5" xfId="8165"/>
    <cellStyle name="Note 7 2 3 3 5 2" xfId="41078"/>
    <cellStyle name="Note 7 2 3 3 5 3" xfId="24784"/>
    <cellStyle name="Note 7 2 3 3 6" xfId="6510"/>
    <cellStyle name="Note 7 2 3 3 6 2" xfId="23143"/>
    <cellStyle name="Note 7 2 3 3 7" xfId="21001"/>
    <cellStyle name="Note 7 2 3 3 8" xfId="30778"/>
    <cellStyle name="Note 7 2 3 3 9" xfId="36184"/>
    <cellStyle name="Note 7 2 3 4" xfId="3029"/>
    <cellStyle name="Note 7 2 3 4 2" xfId="12255"/>
    <cellStyle name="Note 7 2 3 4 2 2" xfId="28862"/>
    <cellStyle name="Note 7 2 3 4 2 3" xfId="33692"/>
    <cellStyle name="Note 7 2 3 4 2 4" xfId="39168"/>
    <cellStyle name="Note 7 2 3 4 2 5" xfId="17103"/>
    <cellStyle name="Note 7 2 3 4 3" xfId="9727"/>
    <cellStyle name="Note 7 2 3 4 3 2" xfId="42481"/>
    <cellStyle name="Note 7 2 3 4 3 3" xfId="26337"/>
    <cellStyle name="Note 7 2 3 4 4" xfId="7404"/>
    <cellStyle name="Note 7 2 3 4 4 2" xfId="35291"/>
    <cellStyle name="Note 7 2 3 4 4 3" xfId="24023"/>
    <cellStyle name="Note 7 2 3 4 5" xfId="5610"/>
    <cellStyle name="Note 7 2 3 4 5 2" xfId="22382"/>
    <cellStyle name="Note 7 2 3 4 6" xfId="20239"/>
    <cellStyle name="Note 7 2 3 4 7" xfId="31163"/>
    <cellStyle name="Note 7 2 3 4 8" xfId="36569"/>
    <cellStyle name="Note 7 2 3 4 9" xfId="14578"/>
    <cellStyle name="Note 7 2 3 5" xfId="2489"/>
    <cellStyle name="Note 7 2 3 5 2" xfId="11859"/>
    <cellStyle name="Note 7 2 3 5 2 2" xfId="28466"/>
    <cellStyle name="Note 7 2 3 5 2 3" xfId="33296"/>
    <cellStyle name="Note 7 2 3 5 2 4" xfId="38772"/>
    <cellStyle name="Note 7 2 3 5 2 5" xfId="16707"/>
    <cellStyle name="Note 7 2 3 5 3" xfId="10204"/>
    <cellStyle name="Note 7 2 3 5 3 2" xfId="42958"/>
    <cellStyle name="Note 7 2 3 5 3 3" xfId="26814"/>
    <cellStyle name="Note 7 2 3 5 4" xfId="5071"/>
    <cellStyle name="Note 7 2 3 5 4 2" xfId="21985"/>
    <cellStyle name="Note 7 2 3 5 5" xfId="19842"/>
    <cellStyle name="Note 7 2 3 5 6" xfId="31640"/>
    <cellStyle name="Note 7 2 3 5 7" xfId="37050"/>
    <cellStyle name="Note 7 2 3 5 8" xfId="15055"/>
    <cellStyle name="Note 7 2 3 6" xfId="2000"/>
    <cellStyle name="Note 7 2 3 6 2" xfId="11376"/>
    <cellStyle name="Note 7 2 3 6 2 2" xfId="27983"/>
    <cellStyle name="Note 7 2 3 6 3" xfId="19357"/>
    <cellStyle name="Note 7 2 3 6 4" xfId="32815"/>
    <cellStyle name="Note 7 2 3 6 5" xfId="38291"/>
    <cellStyle name="Note 7 2 3 6 6" xfId="16224"/>
    <cellStyle name="Note 7 2 3 7" xfId="8566"/>
    <cellStyle name="Note 7 2 3 7 2" xfId="41112"/>
    <cellStyle name="Note 7 2 3 7 3" xfId="25182"/>
    <cellStyle name="Note 7 2 3 8" xfId="7007"/>
    <cellStyle name="Note 7 2 3 8 2" xfId="34908"/>
    <cellStyle name="Note 7 2 3 8 3" xfId="23626"/>
    <cellStyle name="Note 7 2 3 9" xfId="4585"/>
    <cellStyle name="Note 7 2 3 9 2" xfId="21500"/>
    <cellStyle name="Note 7 2 4" xfId="1505"/>
    <cellStyle name="Note 7 2 4 2" xfId="18868"/>
    <cellStyle name="Note 7 2 5" xfId="1998"/>
    <cellStyle name="Note 7 2 5 2" xfId="19355"/>
    <cellStyle name="Note 7 2 6" xfId="4583"/>
    <cellStyle name="Note 7 2 6 2" xfId="21498"/>
    <cellStyle name="Note 7 2 7" xfId="18374"/>
    <cellStyle name="Note 7 3" xfId="949"/>
    <cellStyle name="Note 7 3 2" xfId="950"/>
    <cellStyle name="Note 7 3 2 2" xfId="951"/>
    <cellStyle name="Note 7 3 2 3" xfId="952"/>
    <cellStyle name="Note 7 3 2 3 10" xfId="18378"/>
    <cellStyle name="Note 7 3 2 3 11" xfId="30018"/>
    <cellStyle name="Note 7 3 2 3 12" xfId="35134"/>
    <cellStyle name="Note 7 3 2 3 13" xfId="13418"/>
    <cellStyle name="Note 7 3 2 3 2" xfId="1509"/>
    <cellStyle name="Note 7 3 2 3 2 10" xfId="13800"/>
    <cellStyle name="Note 7 3 2 3 2 2" xfId="3416"/>
    <cellStyle name="Note 7 3 2 3 2 2 2" xfId="10615"/>
    <cellStyle name="Note 7 3 2 3 2 2 2 2" xfId="27222"/>
    <cellStyle name="Note 7 3 2 3 2 2 3" xfId="20622"/>
    <cellStyle name="Note 7 3 2 3 2 2 4" xfId="32047"/>
    <cellStyle name="Note 7 3 2 3 2 2 5" xfId="37520"/>
    <cellStyle name="Note 7 3 2 3 2 2 6" xfId="15463"/>
    <cellStyle name="Note 7 3 2 3 2 3" xfId="12638"/>
    <cellStyle name="Note 7 3 2 3 2 3 2" xfId="29245"/>
    <cellStyle name="Note 7 3 2 3 2 3 3" xfId="34075"/>
    <cellStyle name="Note 7 3 2 3 2 3 4" xfId="39551"/>
    <cellStyle name="Note 7 3 2 3 2 3 5" xfId="17486"/>
    <cellStyle name="Note 7 3 2 3 2 4" xfId="8949"/>
    <cellStyle name="Note 7 3 2 3 2 4 2" xfId="41335"/>
    <cellStyle name="Note 7 3 2 3 2 4 3" xfId="25565"/>
    <cellStyle name="Note 7 3 2 3 2 5" xfId="7787"/>
    <cellStyle name="Note 7 3 2 3 2 5 2" xfId="40969"/>
    <cellStyle name="Note 7 3 2 3 2 5 3" xfId="24406"/>
    <cellStyle name="Note 7 3 2 3 2 6" xfId="5995"/>
    <cellStyle name="Note 7 3 2 3 2 6 2" xfId="22765"/>
    <cellStyle name="Note 7 3 2 3 2 7" xfId="18872"/>
    <cellStyle name="Note 7 3 2 3 2 8" xfId="30400"/>
    <cellStyle name="Note 7 3 2 3 2 9" xfId="35733"/>
    <cellStyle name="Note 7 3 2 3 3" xfId="3932"/>
    <cellStyle name="Note 7 3 2 3 3 10" xfId="14179"/>
    <cellStyle name="Note 7 3 2 3 3 2" xfId="10994"/>
    <cellStyle name="Note 7 3 2 3 3 2 2" xfId="27601"/>
    <cellStyle name="Note 7 3 2 3 3 2 3" xfId="32426"/>
    <cellStyle name="Note 7 3 2 3 3 2 4" xfId="37899"/>
    <cellStyle name="Note 7 3 2 3 3 2 5" xfId="15842"/>
    <cellStyle name="Note 7 3 2 3 3 3" xfId="13017"/>
    <cellStyle name="Note 7 3 2 3 3 3 2" xfId="29624"/>
    <cellStyle name="Note 7 3 2 3 3 3 3" xfId="34454"/>
    <cellStyle name="Note 7 3 2 3 3 3 4" xfId="39930"/>
    <cellStyle name="Note 7 3 2 3 3 3 5" xfId="17865"/>
    <cellStyle name="Note 7 3 2 3 3 4" xfId="9328"/>
    <cellStyle name="Note 7 3 2 3 3 4 2" xfId="41271"/>
    <cellStyle name="Note 7 3 2 3 3 4 3" xfId="25944"/>
    <cellStyle name="Note 7 3 2 3 3 5" xfId="8166"/>
    <cellStyle name="Note 7 3 2 3 3 5 2" xfId="40963"/>
    <cellStyle name="Note 7 3 2 3 3 5 3" xfId="24785"/>
    <cellStyle name="Note 7 3 2 3 3 6" xfId="6511"/>
    <cellStyle name="Note 7 3 2 3 3 6 2" xfId="23144"/>
    <cellStyle name="Note 7 3 2 3 3 7" xfId="21002"/>
    <cellStyle name="Note 7 3 2 3 3 8" xfId="30779"/>
    <cellStyle name="Note 7 3 2 3 3 9" xfId="36185"/>
    <cellStyle name="Note 7 3 2 3 4" xfId="3030"/>
    <cellStyle name="Note 7 3 2 3 4 2" xfId="12256"/>
    <cellStyle name="Note 7 3 2 3 4 2 2" xfId="28863"/>
    <cellStyle name="Note 7 3 2 3 4 2 3" xfId="33693"/>
    <cellStyle name="Note 7 3 2 3 4 2 4" xfId="39169"/>
    <cellStyle name="Note 7 3 2 3 4 2 5" xfId="17104"/>
    <cellStyle name="Note 7 3 2 3 4 3" xfId="9728"/>
    <cellStyle name="Note 7 3 2 3 4 3 2" xfId="42482"/>
    <cellStyle name="Note 7 3 2 3 4 3 3" xfId="26338"/>
    <cellStyle name="Note 7 3 2 3 4 4" xfId="7405"/>
    <cellStyle name="Note 7 3 2 3 4 4 2" xfId="35246"/>
    <cellStyle name="Note 7 3 2 3 4 4 3" xfId="24024"/>
    <cellStyle name="Note 7 3 2 3 4 5" xfId="5611"/>
    <cellStyle name="Note 7 3 2 3 4 5 2" xfId="22383"/>
    <cellStyle name="Note 7 3 2 3 4 6" xfId="20240"/>
    <cellStyle name="Note 7 3 2 3 4 7" xfId="31164"/>
    <cellStyle name="Note 7 3 2 3 4 8" xfId="36570"/>
    <cellStyle name="Note 7 3 2 3 4 9" xfId="14579"/>
    <cellStyle name="Note 7 3 2 3 5" xfId="2491"/>
    <cellStyle name="Note 7 3 2 3 5 2" xfId="11861"/>
    <cellStyle name="Note 7 3 2 3 5 2 2" xfId="28468"/>
    <cellStyle name="Note 7 3 2 3 5 2 3" xfId="33298"/>
    <cellStyle name="Note 7 3 2 3 5 2 4" xfId="38774"/>
    <cellStyle name="Note 7 3 2 3 5 2 5" xfId="16709"/>
    <cellStyle name="Note 7 3 2 3 5 3" xfId="10206"/>
    <cellStyle name="Note 7 3 2 3 5 3 2" xfId="42960"/>
    <cellStyle name="Note 7 3 2 3 5 3 3" xfId="26816"/>
    <cellStyle name="Note 7 3 2 3 5 4" xfId="5073"/>
    <cellStyle name="Note 7 3 2 3 5 4 2" xfId="21987"/>
    <cellStyle name="Note 7 3 2 3 5 5" xfId="19844"/>
    <cellStyle name="Note 7 3 2 3 5 6" xfId="31642"/>
    <cellStyle name="Note 7 3 2 3 5 7" xfId="37052"/>
    <cellStyle name="Note 7 3 2 3 5 8" xfId="15057"/>
    <cellStyle name="Note 7 3 2 3 6" xfId="2002"/>
    <cellStyle name="Note 7 3 2 3 6 2" xfId="11377"/>
    <cellStyle name="Note 7 3 2 3 6 2 2" xfId="27984"/>
    <cellStyle name="Note 7 3 2 3 6 3" xfId="19359"/>
    <cellStyle name="Note 7 3 2 3 6 4" xfId="32816"/>
    <cellStyle name="Note 7 3 2 3 6 5" xfId="38292"/>
    <cellStyle name="Note 7 3 2 3 6 6" xfId="16225"/>
    <cellStyle name="Note 7 3 2 3 7" xfId="8567"/>
    <cellStyle name="Note 7 3 2 3 7 2" xfId="41374"/>
    <cellStyle name="Note 7 3 2 3 7 3" xfId="25183"/>
    <cellStyle name="Note 7 3 2 3 8" xfId="7009"/>
    <cellStyle name="Note 7 3 2 3 8 2" xfId="40767"/>
    <cellStyle name="Note 7 3 2 3 8 3" xfId="23628"/>
    <cellStyle name="Note 7 3 2 3 9" xfId="4587"/>
    <cellStyle name="Note 7 3 2 3 9 2" xfId="21502"/>
    <cellStyle name="Note 7 3 2 4" xfId="2490"/>
    <cellStyle name="Note 7 3 2 4 2" xfId="11860"/>
    <cellStyle name="Note 7 3 2 4 2 2" xfId="28467"/>
    <cellStyle name="Note 7 3 2 4 2 3" xfId="33297"/>
    <cellStyle name="Note 7 3 2 4 2 4" xfId="38773"/>
    <cellStyle name="Note 7 3 2 4 2 5" xfId="16708"/>
    <cellStyle name="Note 7 3 2 4 3" xfId="10205"/>
    <cellStyle name="Note 7 3 2 4 3 2" xfId="42959"/>
    <cellStyle name="Note 7 3 2 4 3 3" xfId="26815"/>
    <cellStyle name="Note 7 3 2 4 4" xfId="5072"/>
    <cellStyle name="Note 7 3 2 4 4 2" xfId="21986"/>
    <cellStyle name="Note 7 3 2 4 5" xfId="19843"/>
    <cellStyle name="Note 7 3 2 4 6" xfId="31641"/>
    <cellStyle name="Note 7 3 2 4 7" xfId="37051"/>
    <cellStyle name="Note 7 3 2 4 8" xfId="15056"/>
    <cellStyle name="Note 7 3 2 5" xfId="7008"/>
    <cellStyle name="Note 7 3 2 5 2" xfId="40759"/>
    <cellStyle name="Note 7 3 2 5 3" xfId="23627"/>
    <cellStyle name="Note 7 3 3" xfId="953"/>
    <cellStyle name="Note 7 3 3 10" xfId="18379"/>
    <cellStyle name="Note 7 3 3 11" xfId="30019"/>
    <cellStyle name="Note 7 3 3 12" xfId="35135"/>
    <cellStyle name="Note 7 3 3 13" xfId="13419"/>
    <cellStyle name="Note 7 3 3 2" xfId="1510"/>
    <cellStyle name="Note 7 3 3 2 10" xfId="13801"/>
    <cellStyle name="Note 7 3 3 2 2" xfId="3417"/>
    <cellStyle name="Note 7 3 3 2 2 2" xfId="10616"/>
    <cellStyle name="Note 7 3 3 2 2 2 2" xfId="27223"/>
    <cellStyle name="Note 7 3 3 2 2 3" xfId="20623"/>
    <cellStyle name="Note 7 3 3 2 2 4" xfId="32048"/>
    <cellStyle name="Note 7 3 3 2 2 5" xfId="37521"/>
    <cellStyle name="Note 7 3 3 2 2 6" xfId="15464"/>
    <cellStyle name="Note 7 3 3 2 3" xfId="12639"/>
    <cellStyle name="Note 7 3 3 2 3 2" xfId="29246"/>
    <cellStyle name="Note 7 3 3 2 3 3" xfId="34076"/>
    <cellStyle name="Note 7 3 3 2 3 4" xfId="39552"/>
    <cellStyle name="Note 7 3 3 2 3 5" xfId="17487"/>
    <cellStyle name="Note 7 3 3 2 4" xfId="8950"/>
    <cellStyle name="Note 7 3 3 2 4 2" xfId="35279"/>
    <cellStyle name="Note 7 3 3 2 4 3" xfId="25566"/>
    <cellStyle name="Note 7 3 3 2 5" xfId="7788"/>
    <cellStyle name="Note 7 3 3 2 5 2" xfId="35055"/>
    <cellStyle name="Note 7 3 3 2 5 3" xfId="24407"/>
    <cellStyle name="Note 7 3 3 2 6" xfId="5996"/>
    <cellStyle name="Note 7 3 3 2 6 2" xfId="22766"/>
    <cellStyle name="Note 7 3 3 2 7" xfId="18873"/>
    <cellStyle name="Note 7 3 3 2 8" xfId="30401"/>
    <cellStyle name="Note 7 3 3 2 9" xfId="35734"/>
    <cellStyle name="Note 7 3 3 3" xfId="3933"/>
    <cellStyle name="Note 7 3 3 3 10" xfId="14180"/>
    <cellStyle name="Note 7 3 3 3 2" xfId="10995"/>
    <cellStyle name="Note 7 3 3 3 2 2" xfId="27602"/>
    <cellStyle name="Note 7 3 3 3 2 3" xfId="32427"/>
    <cellStyle name="Note 7 3 3 3 2 4" xfId="37900"/>
    <cellStyle name="Note 7 3 3 3 2 5" xfId="15843"/>
    <cellStyle name="Note 7 3 3 3 3" xfId="13018"/>
    <cellStyle name="Note 7 3 3 3 3 2" xfId="29625"/>
    <cellStyle name="Note 7 3 3 3 3 3" xfId="34455"/>
    <cellStyle name="Note 7 3 3 3 3 4" xfId="39931"/>
    <cellStyle name="Note 7 3 3 3 3 5" xfId="17866"/>
    <cellStyle name="Note 7 3 3 3 4" xfId="9329"/>
    <cellStyle name="Note 7 3 3 3 4 2" xfId="35352"/>
    <cellStyle name="Note 7 3 3 3 4 3" xfId="25945"/>
    <cellStyle name="Note 7 3 3 3 5" xfId="8167"/>
    <cellStyle name="Note 7 3 3 3 5 2" xfId="41543"/>
    <cellStyle name="Note 7 3 3 3 5 3" xfId="24786"/>
    <cellStyle name="Note 7 3 3 3 6" xfId="6512"/>
    <cellStyle name="Note 7 3 3 3 6 2" xfId="23145"/>
    <cellStyle name="Note 7 3 3 3 7" xfId="21003"/>
    <cellStyle name="Note 7 3 3 3 8" xfId="30780"/>
    <cellStyle name="Note 7 3 3 3 9" xfId="36186"/>
    <cellStyle name="Note 7 3 3 4" xfId="3031"/>
    <cellStyle name="Note 7 3 3 4 2" xfId="12257"/>
    <cellStyle name="Note 7 3 3 4 2 2" xfId="28864"/>
    <cellStyle name="Note 7 3 3 4 2 3" xfId="33694"/>
    <cellStyle name="Note 7 3 3 4 2 4" xfId="39170"/>
    <cellStyle name="Note 7 3 3 4 2 5" xfId="17105"/>
    <cellStyle name="Note 7 3 3 4 3" xfId="9729"/>
    <cellStyle name="Note 7 3 3 4 3 2" xfId="42483"/>
    <cellStyle name="Note 7 3 3 4 3 3" xfId="26339"/>
    <cellStyle name="Note 7 3 3 4 4" xfId="7406"/>
    <cellStyle name="Note 7 3 3 4 4 2" xfId="40502"/>
    <cellStyle name="Note 7 3 3 4 4 3" xfId="24025"/>
    <cellStyle name="Note 7 3 3 4 5" xfId="5612"/>
    <cellStyle name="Note 7 3 3 4 5 2" xfId="22384"/>
    <cellStyle name="Note 7 3 3 4 6" xfId="20241"/>
    <cellStyle name="Note 7 3 3 4 7" xfId="31165"/>
    <cellStyle name="Note 7 3 3 4 8" xfId="36571"/>
    <cellStyle name="Note 7 3 3 4 9" xfId="14580"/>
    <cellStyle name="Note 7 3 3 5" xfId="2492"/>
    <cellStyle name="Note 7 3 3 5 2" xfId="11862"/>
    <cellStyle name="Note 7 3 3 5 2 2" xfId="28469"/>
    <cellStyle name="Note 7 3 3 5 2 3" xfId="33299"/>
    <cellStyle name="Note 7 3 3 5 2 4" xfId="38775"/>
    <cellStyle name="Note 7 3 3 5 2 5" xfId="16710"/>
    <cellStyle name="Note 7 3 3 5 3" xfId="10207"/>
    <cellStyle name="Note 7 3 3 5 3 2" xfId="42961"/>
    <cellStyle name="Note 7 3 3 5 3 3" xfId="26817"/>
    <cellStyle name="Note 7 3 3 5 4" xfId="5074"/>
    <cellStyle name="Note 7 3 3 5 4 2" xfId="21988"/>
    <cellStyle name="Note 7 3 3 5 5" xfId="19845"/>
    <cellStyle name="Note 7 3 3 5 6" xfId="31643"/>
    <cellStyle name="Note 7 3 3 5 7" xfId="37053"/>
    <cellStyle name="Note 7 3 3 5 8" xfId="15058"/>
    <cellStyle name="Note 7 3 3 6" xfId="2003"/>
    <cellStyle name="Note 7 3 3 6 2" xfId="11378"/>
    <cellStyle name="Note 7 3 3 6 2 2" xfId="27985"/>
    <cellStyle name="Note 7 3 3 6 3" xfId="19360"/>
    <cellStyle name="Note 7 3 3 6 4" xfId="32817"/>
    <cellStyle name="Note 7 3 3 6 5" xfId="38293"/>
    <cellStyle name="Note 7 3 3 6 6" xfId="16226"/>
    <cellStyle name="Note 7 3 3 7" xfId="8568"/>
    <cellStyle name="Note 7 3 3 7 2" xfId="40584"/>
    <cellStyle name="Note 7 3 3 7 3" xfId="25184"/>
    <cellStyle name="Note 7 3 3 8" xfId="7010"/>
    <cellStyle name="Note 7 3 3 8 2" xfId="41486"/>
    <cellStyle name="Note 7 3 3 8 3" xfId="23629"/>
    <cellStyle name="Note 7 3 3 9" xfId="4588"/>
    <cellStyle name="Note 7 3 3 9 2" xfId="21503"/>
    <cellStyle name="Note 7 3 4" xfId="1508"/>
    <cellStyle name="Note 7 3 4 2" xfId="18871"/>
    <cellStyle name="Note 7 3 5" xfId="2001"/>
    <cellStyle name="Note 7 3 5 2" xfId="19358"/>
    <cellStyle name="Note 7 3 6" xfId="4586"/>
    <cellStyle name="Note 7 3 6 2" xfId="21501"/>
    <cellStyle name="Note 7 3 7" xfId="18377"/>
    <cellStyle name="Note 7 4" xfId="954"/>
    <cellStyle name="Note 7 4 2" xfId="955"/>
    <cellStyle name="Note 7 4 3" xfId="956"/>
    <cellStyle name="Note 7 4 3 10" xfId="18380"/>
    <cellStyle name="Note 7 4 3 11" xfId="30020"/>
    <cellStyle name="Note 7 4 3 12" xfId="35137"/>
    <cellStyle name="Note 7 4 3 13" xfId="13420"/>
    <cellStyle name="Note 7 4 3 2" xfId="1511"/>
    <cellStyle name="Note 7 4 3 2 10" xfId="13802"/>
    <cellStyle name="Note 7 4 3 2 2" xfId="3418"/>
    <cellStyle name="Note 7 4 3 2 2 2" xfId="10617"/>
    <cellStyle name="Note 7 4 3 2 2 2 2" xfId="27224"/>
    <cellStyle name="Note 7 4 3 2 2 3" xfId="20624"/>
    <cellStyle name="Note 7 4 3 2 2 4" xfId="32049"/>
    <cellStyle name="Note 7 4 3 2 2 5" xfId="37522"/>
    <cellStyle name="Note 7 4 3 2 2 6" xfId="15465"/>
    <cellStyle name="Note 7 4 3 2 3" xfId="12640"/>
    <cellStyle name="Note 7 4 3 2 3 2" xfId="29247"/>
    <cellStyle name="Note 7 4 3 2 3 3" xfId="34077"/>
    <cellStyle name="Note 7 4 3 2 3 4" xfId="39553"/>
    <cellStyle name="Note 7 4 3 2 3 5" xfId="17488"/>
    <cellStyle name="Note 7 4 3 2 4" xfId="8951"/>
    <cellStyle name="Note 7 4 3 2 4 2" xfId="40115"/>
    <cellStyle name="Note 7 4 3 2 4 3" xfId="25567"/>
    <cellStyle name="Note 7 4 3 2 5" xfId="7789"/>
    <cellStyle name="Note 7 4 3 2 5 2" xfId="41531"/>
    <cellStyle name="Note 7 4 3 2 5 3" xfId="24408"/>
    <cellStyle name="Note 7 4 3 2 6" xfId="5997"/>
    <cellStyle name="Note 7 4 3 2 6 2" xfId="22767"/>
    <cellStyle name="Note 7 4 3 2 7" xfId="18874"/>
    <cellStyle name="Note 7 4 3 2 8" xfId="30402"/>
    <cellStyle name="Note 7 4 3 2 9" xfId="35735"/>
    <cellStyle name="Note 7 4 3 3" xfId="3934"/>
    <cellStyle name="Note 7 4 3 3 10" xfId="14181"/>
    <cellStyle name="Note 7 4 3 3 2" xfId="10996"/>
    <cellStyle name="Note 7 4 3 3 2 2" xfId="27603"/>
    <cellStyle name="Note 7 4 3 3 2 3" xfId="32428"/>
    <cellStyle name="Note 7 4 3 3 2 4" xfId="37901"/>
    <cellStyle name="Note 7 4 3 3 2 5" xfId="15844"/>
    <cellStyle name="Note 7 4 3 3 3" xfId="13019"/>
    <cellStyle name="Note 7 4 3 3 3 2" xfId="29626"/>
    <cellStyle name="Note 7 4 3 3 3 3" xfId="34456"/>
    <cellStyle name="Note 7 4 3 3 3 4" xfId="39932"/>
    <cellStyle name="Note 7 4 3 3 3 5" xfId="17867"/>
    <cellStyle name="Note 7 4 3 3 4" xfId="9330"/>
    <cellStyle name="Note 7 4 3 3 4 2" xfId="41004"/>
    <cellStyle name="Note 7 4 3 3 4 3" xfId="25946"/>
    <cellStyle name="Note 7 4 3 3 5" xfId="8168"/>
    <cellStyle name="Note 7 4 3 3 5 2" xfId="41850"/>
    <cellStyle name="Note 7 4 3 3 5 3" xfId="24787"/>
    <cellStyle name="Note 7 4 3 3 6" xfId="6513"/>
    <cellStyle name="Note 7 4 3 3 6 2" xfId="23146"/>
    <cellStyle name="Note 7 4 3 3 7" xfId="21004"/>
    <cellStyle name="Note 7 4 3 3 8" xfId="30781"/>
    <cellStyle name="Note 7 4 3 3 9" xfId="36187"/>
    <cellStyle name="Note 7 4 3 4" xfId="3032"/>
    <cellStyle name="Note 7 4 3 4 2" xfId="12258"/>
    <cellStyle name="Note 7 4 3 4 2 2" xfId="28865"/>
    <cellStyle name="Note 7 4 3 4 2 3" xfId="33695"/>
    <cellStyle name="Note 7 4 3 4 2 4" xfId="39171"/>
    <cellStyle name="Note 7 4 3 4 2 5" xfId="17106"/>
    <cellStyle name="Note 7 4 3 4 3" xfId="9730"/>
    <cellStyle name="Note 7 4 3 4 3 2" xfId="42484"/>
    <cellStyle name="Note 7 4 3 4 3 3" xfId="26340"/>
    <cellStyle name="Note 7 4 3 4 4" xfId="7407"/>
    <cellStyle name="Note 7 4 3 4 4 2" xfId="41811"/>
    <cellStyle name="Note 7 4 3 4 4 3" xfId="24026"/>
    <cellStyle name="Note 7 4 3 4 5" xfId="5613"/>
    <cellStyle name="Note 7 4 3 4 5 2" xfId="22385"/>
    <cellStyle name="Note 7 4 3 4 6" xfId="20242"/>
    <cellStyle name="Note 7 4 3 4 7" xfId="31166"/>
    <cellStyle name="Note 7 4 3 4 8" xfId="36572"/>
    <cellStyle name="Note 7 4 3 4 9" xfId="14581"/>
    <cellStyle name="Note 7 4 3 5" xfId="2494"/>
    <cellStyle name="Note 7 4 3 5 2" xfId="11864"/>
    <cellStyle name="Note 7 4 3 5 2 2" xfId="28471"/>
    <cellStyle name="Note 7 4 3 5 2 3" xfId="33301"/>
    <cellStyle name="Note 7 4 3 5 2 4" xfId="38777"/>
    <cellStyle name="Note 7 4 3 5 2 5" xfId="16712"/>
    <cellStyle name="Note 7 4 3 5 3" xfId="10209"/>
    <cellStyle name="Note 7 4 3 5 3 2" xfId="42963"/>
    <cellStyle name="Note 7 4 3 5 3 3" xfId="26819"/>
    <cellStyle name="Note 7 4 3 5 4" xfId="5076"/>
    <cellStyle name="Note 7 4 3 5 4 2" xfId="21990"/>
    <cellStyle name="Note 7 4 3 5 5" xfId="19847"/>
    <cellStyle name="Note 7 4 3 5 6" xfId="31645"/>
    <cellStyle name="Note 7 4 3 5 7" xfId="37055"/>
    <cellStyle name="Note 7 4 3 5 8" xfId="15060"/>
    <cellStyle name="Note 7 4 3 6" xfId="2004"/>
    <cellStyle name="Note 7 4 3 6 2" xfId="11379"/>
    <cellStyle name="Note 7 4 3 6 2 2" xfId="27986"/>
    <cellStyle name="Note 7 4 3 6 3" xfId="19361"/>
    <cellStyle name="Note 7 4 3 6 4" xfId="32818"/>
    <cellStyle name="Note 7 4 3 6 5" xfId="38294"/>
    <cellStyle name="Note 7 4 3 6 6" xfId="16227"/>
    <cellStyle name="Note 7 4 3 7" xfId="8569"/>
    <cellStyle name="Note 7 4 3 7 2" xfId="41819"/>
    <cellStyle name="Note 7 4 3 7 3" xfId="25185"/>
    <cellStyle name="Note 7 4 3 8" xfId="7012"/>
    <cellStyle name="Note 7 4 3 8 2" xfId="40306"/>
    <cellStyle name="Note 7 4 3 8 3" xfId="23631"/>
    <cellStyle name="Note 7 4 3 9" xfId="4589"/>
    <cellStyle name="Note 7 4 3 9 2" xfId="21504"/>
    <cellStyle name="Note 7 4 4" xfId="2493"/>
    <cellStyle name="Note 7 4 4 2" xfId="11863"/>
    <cellStyle name="Note 7 4 4 2 2" xfId="28470"/>
    <cellStyle name="Note 7 4 4 2 3" xfId="33300"/>
    <cellStyle name="Note 7 4 4 2 4" xfId="38776"/>
    <cellStyle name="Note 7 4 4 2 5" xfId="16711"/>
    <cellStyle name="Note 7 4 4 3" xfId="10208"/>
    <cellStyle name="Note 7 4 4 3 2" xfId="42962"/>
    <cellStyle name="Note 7 4 4 3 3" xfId="26818"/>
    <cellStyle name="Note 7 4 4 4" xfId="5075"/>
    <cellStyle name="Note 7 4 4 4 2" xfId="21989"/>
    <cellStyle name="Note 7 4 4 5" xfId="19846"/>
    <cellStyle name="Note 7 4 4 6" xfId="31644"/>
    <cellStyle name="Note 7 4 4 7" xfId="37054"/>
    <cellStyle name="Note 7 4 4 8" xfId="15059"/>
    <cellStyle name="Note 7 4 5" xfId="7011"/>
    <cellStyle name="Note 7 4 5 2" xfId="40790"/>
    <cellStyle name="Note 7 4 5 3" xfId="23630"/>
    <cellStyle name="Note 7 5" xfId="957"/>
    <cellStyle name="Note 7 5 10" xfId="18381"/>
    <cellStyle name="Note 7 5 11" xfId="30021"/>
    <cellStyle name="Note 7 5 12" xfId="35138"/>
    <cellStyle name="Note 7 5 13" xfId="13421"/>
    <cellStyle name="Note 7 5 2" xfId="1512"/>
    <cellStyle name="Note 7 5 2 10" xfId="13803"/>
    <cellStyle name="Note 7 5 2 2" xfId="3419"/>
    <cellStyle name="Note 7 5 2 2 2" xfId="10618"/>
    <cellStyle name="Note 7 5 2 2 2 2" xfId="27225"/>
    <cellStyle name="Note 7 5 2 2 3" xfId="20625"/>
    <cellStyle name="Note 7 5 2 2 4" xfId="32050"/>
    <cellStyle name="Note 7 5 2 2 5" xfId="37523"/>
    <cellStyle name="Note 7 5 2 2 6" xfId="15466"/>
    <cellStyle name="Note 7 5 2 3" xfId="12641"/>
    <cellStyle name="Note 7 5 2 3 2" xfId="29248"/>
    <cellStyle name="Note 7 5 2 3 3" xfId="34078"/>
    <cellStyle name="Note 7 5 2 3 4" xfId="39554"/>
    <cellStyle name="Note 7 5 2 3 5" xfId="17489"/>
    <cellStyle name="Note 7 5 2 4" xfId="8952"/>
    <cellStyle name="Note 7 5 2 4 2" xfId="41579"/>
    <cellStyle name="Note 7 5 2 4 3" xfId="25568"/>
    <cellStyle name="Note 7 5 2 5" xfId="7790"/>
    <cellStyle name="Note 7 5 2 5 2" xfId="41413"/>
    <cellStyle name="Note 7 5 2 5 3" xfId="24409"/>
    <cellStyle name="Note 7 5 2 6" xfId="5998"/>
    <cellStyle name="Note 7 5 2 6 2" xfId="22768"/>
    <cellStyle name="Note 7 5 2 7" xfId="18875"/>
    <cellStyle name="Note 7 5 2 8" xfId="30403"/>
    <cellStyle name="Note 7 5 2 9" xfId="35736"/>
    <cellStyle name="Note 7 5 3" xfId="3935"/>
    <cellStyle name="Note 7 5 3 10" xfId="14182"/>
    <cellStyle name="Note 7 5 3 2" xfId="10997"/>
    <cellStyle name="Note 7 5 3 2 2" xfId="27604"/>
    <cellStyle name="Note 7 5 3 2 3" xfId="32429"/>
    <cellStyle name="Note 7 5 3 2 4" xfId="37902"/>
    <cellStyle name="Note 7 5 3 2 5" xfId="15845"/>
    <cellStyle name="Note 7 5 3 3" xfId="13020"/>
    <cellStyle name="Note 7 5 3 3 2" xfId="29627"/>
    <cellStyle name="Note 7 5 3 3 3" xfId="34457"/>
    <cellStyle name="Note 7 5 3 3 4" xfId="39933"/>
    <cellStyle name="Note 7 5 3 3 5" xfId="17868"/>
    <cellStyle name="Note 7 5 3 4" xfId="9331"/>
    <cellStyle name="Note 7 5 3 4 2" xfId="41643"/>
    <cellStyle name="Note 7 5 3 4 3" xfId="25947"/>
    <cellStyle name="Note 7 5 3 5" xfId="8169"/>
    <cellStyle name="Note 7 5 3 5 2" xfId="40959"/>
    <cellStyle name="Note 7 5 3 5 3" xfId="24788"/>
    <cellStyle name="Note 7 5 3 6" xfId="6514"/>
    <cellStyle name="Note 7 5 3 6 2" xfId="23147"/>
    <cellStyle name="Note 7 5 3 7" xfId="21005"/>
    <cellStyle name="Note 7 5 3 8" xfId="30782"/>
    <cellStyle name="Note 7 5 3 9" xfId="36188"/>
    <cellStyle name="Note 7 5 4" xfId="3033"/>
    <cellStyle name="Note 7 5 4 2" xfId="12259"/>
    <cellStyle name="Note 7 5 4 2 2" xfId="28866"/>
    <cellStyle name="Note 7 5 4 2 3" xfId="33696"/>
    <cellStyle name="Note 7 5 4 2 4" xfId="39172"/>
    <cellStyle name="Note 7 5 4 2 5" xfId="17107"/>
    <cellStyle name="Note 7 5 4 3" xfId="9731"/>
    <cellStyle name="Note 7 5 4 3 2" xfId="42485"/>
    <cellStyle name="Note 7 5 4 3 3" xfId="26341"/>
    <cellStyle name="Note 7 5 4 4" xfId="7408"/>
    <cellStyle name="Note 7 5 4 4 2" xfId="41958"/>
    <cellStyle name="Note 7 5 4 4 3" xfId="24027"/>
    <cellStyle name="Note 7 5 4 5" xfId="5614"/>
    <cellStyle name="Note 7 5 4 5 2" xfId="22386"/>
    <cellStyle name="Note 7 5 4 6" xfId="20243"/>
    <cellStyle name="Note 7 5 4 7" xfId="31167"/>
    <cellStyle name="Note 7 5 4 8" xfId="36573"/>
    <cellStyle name="Note 7 5 4 9" xfId="14582"/>
    <cellStyle name="Note 7 5 5" xfId="2495"/>
    <cellStyle name="Note 7 5 5 2" xfId="11865"/>
    <cellStyle name="Note 7 5 5 2 2" xfId="28472"/>
    <cellStyle name="Note 7 5 5 2 3" xfId="33302"/>
    <cellStyle name="Note 7 5 5 2 4" xfId="38778"/>
    <cellStyle name="Note 7 5 5 2 5" xfId="16713"/>
    <cellStyle name="Note 7 5 5 3" xfId="10210"/>
    <cellStyle name="Note 7 5 5 3 2" xfId="42964"/>
    <cellStyle name="Note 7 5 5 3 3" xfId="26820"/>
    <cellStyle name="Note 7 5 5 4" xfId="5077"/>
    <cellStyle name="Note 7 5 5 4 2" xfId="21991"/>
    <cellStyle name="Note 7 5 5 5" xfId="19848"/>
    <cellStyle name="Note 7 5 5 6" xfId="31646"/>
    <cellStyle name="Note 7 5 5 7" xfId="37056"/>
    <cellStyle name="Note 7 5 5 8" xfId="15061"/>
    <cellStyle name="Note 7 5 6" xfId="2005"/>
    <cellStyle name="Note 7 5 6 2" xfId="11380"/>
    <cellStyle name="Note 7 5 6 2 2" xfId="27987"/>
    <cellStyle name="Note 7 5 6 3" xfId="19362"/>
    <cellStyle name="Note 7 5 6 4" xfId="32819"/>
    <cellStyle name="Note 7 5 6 5" xfId="38295"/>
    <cellStyle name="Note 7 5 6 6" xfId="16228"/>
    <cellStyle name="Note 7 5 7" xfId="8570"/>
    <cellStyle name="Note 7 5 7 2" xfId="40710"/>
    <cellStyle name="Note 7 5 7 3" xfId="25186"/>
    <cellStyle name="Note 7 5 8" xfId="7013"/>
    <cellStyle name="Note 7 5 8 2" xfId="41234"/>
    <cellStyle name="Note 7 5 8 3" xfId="23632"/>
    <cellStyle name="Note 7 5 9" xfId="4590"/>
    <cellStyle name="Note 7 5 9 2" xfId="21505"/>
    <cellStyle name="Note 7 6" xfId="1504"/>
    <cellStyle name="Note 7 6 2" xfId="18867"/>
    <cellStyle name="Note 7 7" xfId="1997"/>
    <cellStyle name="Note 7 7 2" xfId="19354"/>
    <cellStyle name="Note 7 8" xfId="4582"/>
    <cellStyle name="Note 7 8 2" xfId="21497"/>
    <cellStyle name="Note 7 9" xfId="18373"/>
    <cellStyle name="Note 8" xfId="958"/>
    <cellStyle name="Note 8 2" xfId="959"/>
    <cellStyle name="Note 8 2 2" xfId="960"/>
    <cellStyle name="Note 8 2 2 2" xfId="961"/>
    <cellStyle name="Note 8 2 2 3" xfId="962"/>
    <cellStyle name="Note 8 2 2 3 10" xfId="18384"/>
    <cellStyle name="Note 8 2 2 3 11" xfId="30022"/>
    <cellStyle name="Note 8 2 2 3 12" xfId="35140"/>
    <cellStyle name="Note 8 2 2 3 13" xfId="13422"/>
    <cellStyle name="Note 8 2 2 3 2" xfId="1515"/>
    <cellStyle name="Note 8 2 2 3 2 10" xfId="13804"/>
    <cellStyle name="Note 8 2 2 3 2 2" xfId="3420"/>
    <cellStyle name="Note 8 2 2 3 2 2 2" xfId="10619"/>
    <cellStyle name="Note 8 2 2 3 2 2 2 2" xfId="27226"/>
    <cellStyle name="Note 8 2 2 3 2 2 3" xfId="20626"/>
    <cellStyle name="Note 8 2 2 3 2 2 4" xfId="32051"/>
    <cellStyle name="Note 8 2 2 3 2 2 5" xfId="37524"/>
    <cellStyle name="Note 8 2 2 3 2 2 6" xfId="15467"/>
    <cellStyle name="Note 8 2 2 3 2 3" xfId="12642"/>
    <cellStyle name="Note 8 2 2 3 2 3 2" xfId="29249"/>
    <cellStyle name="Note 8 2 2 3 2 3 3" xfId="34079"/>
    <cellStyle name="Note 8 2 2 3 2 3 4" xfId="39555"/>
    <cellStyle name="Note 8 2 2 3 2 3 5" xfId="17490"/>
    <cellStyle name="Note 8 2 2 3 2 4" xfId="8953"/>
    <cellStyle name="Note 8 2 2 3 2 4 2" xfId="40976"/>
    <cellStyle name="Note 8 2 2 3 2 4 3" xfId="25569"/>
    <cellStyle name="Note 8 2 2 3 2 5" xfId="7791"/>
    <cellStyle name="Note 8 2 2 3 2 5 2" xfId="41330"/>
    <cellStyle name="Note 8 2 2 3 2 5 3" xfId="24410"/>
    <cellStyle name="Note 8 2 2 3 2 6" xfId="5999"/>
    <cellStyle name="Note 8 2 2 3 2 6 2" xfId="22769"/>
    <cellStyle name="Note 8 2 2 3 2 7" xfId="18878"/>
    <cellStyle name="Note 8 2 2 3 2 8" xfId="30404"/>
    <cellStyle name="Note 8 2 2 3 2 9" xfId="35737"/>
    <cellStyle name="Note 8 2 2 3 3" xfId="3937"/>
    <cellStyle name="Note 8 2 2 3 3 10" xfId="14183"/>
    <cellStyle name="Note 8 2 2 3 3 2" xfId="10998"/>
    <cellStyle name="Note 8 2 2 3 3 2 2" xfId="27605"/>
    <cellStyle name="Note 8 2 2 3 3 2 3" xfId="32430"/>
    <cellStyle name="Note 8 2 2 3 3 2 4" xfId="37903"/>
    <cellStyle name="Note 8 2 2 3 3 2 5" xfId="15846"/>
    <cellStyle name="Note 8 2 2 3 3 3" xfId="13021"/>
    <cellStyle name="Note 8 2 2 3 3 3 2" xfId="29628"/>
    <cellStyle name="Note 8 2 2 3 3 3 3" xfId="34458"/>
    <cellStyle name="Note 8 2 2 3 3 3 4" xfId="39934"/>
    <cellStyle name="Note 8 2 2 3 3 3 5" xfId="17869"/>
    <cellStyle name="Note 8 2 2 3 3 4" xfId="9332"/>
    <cellStyle name="Note 8 2 2 3 3 4 2" xfId="41696"/>
    <cellStyle name="Note 8 2 2 3 3 4 3" xfId="25948"/>
    <cellStyle name="Note 8 2 2 3 3 5" xfId="8170"/>
    <cellStyle name="Note 8 2 2 3 3 5 2" xfId="35272"/>
    <cellStyle name="Note 8 2 2 3 3 5 3" xfId="24789"/>
    <cellStyle name="Note 8 2 2 3 3 6" xfId="6516"/>
    <cellStyle name="Note 8 2 2 3 3 6 2" xfId="23148"/>
    <cellStyle name="Note 8 2 2 3 3 7" xfId="21006"/>
    <cellStyle name="Note 8 2 2 3 3 8" xfId="30783"/>
    <cellStyle name="Note 8 2 2 3 3 9" xfId="36189"/>
    <cellStyle name="Note 8 2 2 3 4" xfId="3034"/>
    <cellStyle name="Note 8 2 2 3 4 2" xfId="12260"/>
    <cellStyle name="Note 8 2 2 3 4 2 2" xfId="28867"/>
    <cellStyle name="Note 8 2 2 3 4 2 3" xfId="33697"/>
    <cellStyle name="Note 8 2 2 3 4 2 4" xfId="39173"/>
    <cellStyle name="Note 8 2 2 3 4 2 5" xfId="17108"/>
    <cellStyle name="Note 8 2 2 3 4 3" xfId="9732"/>
    <cellStyle name="Note 8 2 2 3 4 3 2" xfId="42486"/>
    <cellStyle name="Note 8 2 2 3 4 3 3" xfId="26342"/>
    <cellStyle name="Note 8 2 2 3 4 4" xfId="7409"/>
    <cellStyle name="Note 8 2 2 3 4 4 2" xfId="41945"/>
    <cellStyle name="Note 8 2 2 3 4 4 3" xfId="24028"/>
    <cellStyle name="Note 8 2 2 3 4 5" xfId="5615"/>
    <cellStyle name="Note 8 2 2 3 4 5 2" xfId="22387"/>
    <cellStyle name="Note 8 2 2 3 4 6" xfId="20244"/>
    <cellStyle name="Note 8 2 2 3 4 7" xfId="31168"/>
    <cellStyle name="Note 8 2 2 3 4 8" xfId="36574"/>
    <cellStyle name="Note 8 2 2 3 4 9" xfId="14583"/>
    <cellStyle name="Note 8 2 2 3 5" xfId="2497"/>
    <cellStyle name="Note 8 2 2 3 5 2" xfId="11867"/>
    <cellStyle name="Note 8 2 2 3 5 2 2" xfId="28474"/>
    <cellStyle name="Note 8 2 2 3 5 2 3" xfId="33304"/>
    <cellStyle name="Note 8 2 2 3 5 2 4" xfId="38780"/>
    <cellStyle name="Note 8 2 2 3 5 2 5" xfId="16715"/>
    <cellStyle name="Note 8 2 2 3 5 3" xfId="10212"/>
    <cellStyle name="Note 8 2 2 3 5 3 2" xfId="42966"/>
    <cellStyle name="Note 8 2 2 3 5 3 3" xfId="26822"/>
    <cellStyle name="Note 8 2 2 3 5 4" xfId="5079"/>
    <cellStyle name="Note 8 2 2 3 5 4 2" xfId="21993"/>
    <cellStyle name="Note 8 2 2 3 5 5" xfId="19850"/>
    <cellStyle name="Note 8 2 2 3 5 6" xfId="31648"/>
    <cellStyle name="Note 8 2 2 3 5 7" xfId="37058"/>
    <cellStyle name="Note 8 2 2 3 5 8" xfId="15063"/>
    <cellStyle name="Note 8 2 2 3 6" xfId="2008"/>
    <cellStyle name="Note 8 2 2 3 6 2" xfId="11381"/>
    <cellStyle name="Note 8 2 2 3 6 2 2" xfId="27988"/>
    <cellStyle name="Note 8 2 2 3 6 3" xfId="19365"/>
    <cellStyle name="Note 8 2 2 3 6 4" xfId="32820"/>
    <cellStyle name="Note 8 2 2 3 6 5" xfId="38296"/>
    <cellStyle name="Note 8 2 2 3 6 6" xfId="16229"/>
    <cellStyle name="Note 8 2 2 3 7" xfId="8571"/>
    <cellStyle name="Note 8 2 2 3 7 2" xfId="41723"/>
    <cellStyle name="Note 8 2 2 3 7 3" xfId="25187"/>
    <cellStyle name="Note 8 2 2 3 8" xfId="7015"/>
    <cellStyle name="Note 8 2 2 3 8 2" xfId="40781"/>
    <cellStyle name="Note 8 2 2 3 8 3" xfId="23634"/>
    <cellStyle name="Note 8 2 2 3 9" xfId="4593"/>
    <cellStyle name="Note 8 2 2 3 9 2" xfId="21508"/>
    <cellStyle name="Note 8 2 2 4" xfId="2496"/>
    <cellStyle name="Note 8 2 2 4 2" xfId="11866"/>
    <cellStyle name="Note 8 2 2 4 2 2" xfId="28473"/>
    <cellStyle name="Note 8 2 2 4 2 3" xfId="33303"/>
    <cellStyle name="Note 8 2 2 4 2 4" xfId="38779"/>
    <cellStyle name="Note 8 2 2 4 2 5" xfId="16714"/>
    <cellStyle name="Note 8 2 2 4 3" xfId="10211"/>
    <cellStyle name="Note 8 2 2 4 3 2" xfId="42965"/>
    <cellStyle name="Note 8 2 2 4 3 3" xfId="26821"/>
    <cellStyle name="Note 8 2 2 4 4" xfId="5078"/>
    <cellStyle name="Note 8 2 2 4 4 2" xfId="21992"/>
    <cellStyle name="Note 8 2 2 4 5" xfId="19849"/>
    <cellStyle name="Note 8 2 2 4 6" xfId="31647"/>
    <cellStyle name="Note 8 2 2 4 7" xfId="37057"/>
    <cellStyle name="Note 8 2 2 4 8" xfId="15062"/>
    <cellStyle name="Note 8 2 2 5" xfId="7014"/>
    <cellStyle name="Note 8 2 2 5 2" xfId="41897"/>
    <cellStyle name="Note 8 2 2 5 3" xfId="23633"/>
    <cellStyle name="Note 8 2 3" xfId="963"/>
    <cellStyle name="Note 8 2 3 10" xfId="18385"/>
    <cellStyle name="Note 8 2 3 11" xfId="30023"/>
    <cellStyle name="Note 8 2 3 12" xfId="35141"/>
    <cellStyle name="Note 8 2 3 13" xfId="13423"/>
    <cellStyle name="Note 8 2 3 2" xfId="1516"/>
    <cellStyle name="Note 8 2 3 2 10" xfId="13805"/>
    <cellStyle name="Note 8 2 3 2 2" xfId="3421"/>
    <cellStyle name="Note 8 2 3 2 2 2" xfId="10620"/>
    <cellStyle name="Note 8 2 3 2 2 2 2" xfId="27227"/>
    <cellStyle name="Note 8 2 3 2 2 3" xfId="20627"/>
    <cellStyle name="Note 8 2 3 2 2 4" xfId="32052"/>
    <cellStyle name="Note 8 2 3 2 2 5" xfId="37525"/>
    <cellStyle name="Note 8 2 3 2 2 6" xfId="15468"/>
    <cellStyle name="Note 8 2 3 2 3" xfId="12643"/>
    <cellStyle name="Note 8 2 3 2 3 2" xfId="29250"/>
    <cellStyle name="Note 8 2 3 2 3 3" xfId="34080"/>
    <cellStyle name="Note 8 2 3 2 3 4" xfId="39556"/>
    <cellStyle name="Note 8 2 3 2 3 5" xfId="17491"/>
    <cellStyle name="Note 8 2 3 2 4" xfId="8954"/>
    <cellStyle name="Note 8 2 3 2 4 2" xfId="34557"/>
    <cellStyle name="Note 8 2 3 2 4 3" xfId="25570"/>
    <cellStyle name="Note 8 2 3 2 5" xfId="7792"/>
    <cellStyle name="Note 8 2 3 2 5 2" xfId="35019"/>
    <cellStyle name="Note 8 2 3 2 5 3" xfId="24411"/>
    <cellStyle name="Note 8 2 3 2 6" xfId="6000"/>
    <cellStyle name="Note 8 2 3 2 6 2" xfId="22770"/>
    <cellStyle name="Note 8 2 3 2 7" xfId="18879"/>
    <cellStyle name="Note 8 2 3 2 8" xfId="30405"/>
    <cellStyle name="Note 8 2 3 2 9" xfId="35738"/>
    <cellStyle name="Note 8 2 3 3" xfId="3938"/>
    <cellStyle name="Note 8 2 3 3 10" xfId="14184"/>
    <cellStyle name="Note 8 2 3 3 2" xfId="10999"/>
    <cellStyle name="Note 8 2 3 3 2 2" xfId="27606"/>
    <cellStyle name="Note 8 2 3 3 2 3" xfId="32431"/>
    <cellStyle name="Note 8 2 3 3 2 4" xfId="37904"/>
    <cellStyle name="Note 8 2 3 3 2 5" xfId="15847"/>
    <cellStyle name="Note 8 2 3 3 3" xfId="13022"/>
    <cellStyle name="Note 8 2 3 3 3 2" xfId="29629"/>
    <cellStyle name="Note 8 2 3 3 3 3" xfId="34459"/>
    <cellStyle name="Note 8 2 3 3 3 4" xfId="39935"/>
    <cellStyle name="Note 8 2 3 3 3 5" xfId="17870"/>
    <cellStyle name="Note 8 2 3 3 4" xfId="9333"/>
    <cellStyle name="Note 8 2 3 3 4 2" xfId="41173"/>
    <cellStyle name="Note 8 2 3 3 4 3" xfId="25949"/>
    <cellStyle name="Note 8 2 3 3 5" xfId="8171"/>
    <cellStyle name="Note 8 2 3 3 5 2" xfId="40377"/>
    <cellStyle name="Note 8 2 3 3 5 3" xfId="24790"/>
    <cellStyle name="Note 8 2 3 3 6" xfId="6517"/>
    <cellStyle name="Note 8 2 3 3 6 2" xfId="23149"/>
    <cellStyle name="Note 8 2 3 3 7" xfId="21007"/>
    <cellStyle name="Note 8 2 3 3 8" xfId="30784"/>
    <cellStyle name="Note 8 2 3 3 9" xfId="36190"/>
    <cellStyle name="Note 8 2 3 4" xfId="3035"/>
    <cellStyle name="Note 8 2 3 4 2" xfId="12261"/>
    <cellStyle name="Note 8 2 3 4 2 2" xfId="28868"/>
    <cellStyle name="Note 8 2 3 4 2 3" xfId="33698"/>
    <cellStyle name="Note 8 2 3 4 2 4" xfId="39174"/>
    <cellStyle name="Note 8 2 3 4 2 5" xfId="17109"/>
    <cellStyle name="Note 8 2 3 4 3" xfId="9733"/>
    <cellStyle name="Note 8 2 3 4 3 2" xfId="42487"/>
    <cellStyle name="Note 8 2 3 4 3 3" xfId="26343"/>
    <cellStyle name="Note 8 2 3 4 4" xfId="7410"/>
    <cellStyle name="Note 8 2 3 4 4 2" xfId="40785"/>
    <cellStyle name="Note 8 2 3 4 4 3" xfId="24029"/>
    <cellStyle name="Note 8 2 3 4 5" xfId="5616"/>
    <cellStyle name="Note 8 2 3 4 5 2" xfId="22388"/>
    <cellStyle name="Note 8 2 3 4 6" xfId="20245"/>
    <cellStyle name="Note 8 2 3 4 7" xfId="31169"/>
    <cellStyle name="Note 8 2 3 4 8" xfId="36575"/>
    <cellStyle name="Note 8 2 3 4 9" xfId="14584"/>
    <cellStyle name="Note 8 2 3 5" xfId="2498"/>
    <cellStyle name="Note 8 2 3 5 2" xfId="11868"/>
    <cellStyle name="Note 8 2 3 5 2 2" xfId="28475"/>
    <cellStyle name="Note 8 2 3 5 2 3" xfId="33305"/>
    <cellStyle name="Note 8 2 3 5 2 4" xfId="38781"/>
    <cellStyle name="Note 8 2 3 5 2 5" xfId="16716"/>
    <cellStyle name="Note 8 2 3 5 3" xfId="10213"/>
    <cellStyle name="Note 8 2 3 5 3 2" xfId="42967"/>
    <cellStyle name="Note 8 2 3 5 3 3" xfId="26823"/>
    <cellStyle name="Note 8 2 3 5 4" xfId="5080"/>
    <cellStyle name="Note 8 2 3 5 4 2" xfId="21994"/>
    <cellStyle name="Note 8 2 3 5 5" xfId="19851"/>
    <cellStyle name="Note 8 2 3 5 6" xfId="31649"/>
    <cellStyle name="Note 8 2 3 5 7" xfId="37059"/>
    <cellStyle name="Note 8 2 3 5 8" xfId="15064"/>
    <cellStyle name="Note 8 2 3 6" xfId="2009"/>
    <cellStyle name="Note 8 2 3 6 2" xfId="11382"/>
    <cellStyle name="Note 8 2 3 6 2 2" xfId="27989"/>
    <cellStyle name="Note 8 2 3 6 3" xfId="19366"/>
    <cellStyle name="Note 8 2 3 6 4" xfId="32821"/>
    <cellStyle name="Note 8 2 3 6 5" xfId="38297"/>
    <cellStyle name="Note 8 2 3 6 6" xfId="16230"/>
    <cellStyle name="Note 8 2 3 7" xfId="8572"/>
    <cellStyle name="Note 8 2 3 7 2" xfId="35250"/>
    <cellStyle name="Note 8 2 3 7 3" xfId="25188"/>
    <cellStyle name="Note 8 2 3 8" xfId="7016"/>
    <cellStyle name="Note 8 2 3 8 2" xfId="40272"/>
    <cellStyle name="Note 8 2 3 8 3" xfId="23635"/>
    <cellStyle name="Note 8 2 3 9" xfId="4594"/>
    <cellStyle name="Note 8 2 3 9 2" xfId="21509"/>
    <cellStyle name="Note 8 2 4" xfId="1514"/>
    <cellStyle name="Note 8 2 4 2" xfId="18877"/>
    <cellStyle name="Note 8 2 5" xfId="2007"/>
    <cellStyle name="Note 8 2 5 2" xfId="19364"/>
    <cellStyle name="Note 8 2 6" xfId="4592"/>
    <cellStyle name="Note 8 2 6 2" xfId="21507"/>
    <cellStyle name="Note 8 2 7" xfId="18383"/>
    <cellStyle name="Note 8 3" xfId="964"/>
    <cellStyle name="Note 8 3 2" xfId="965"/>
    <cellStyle name="Note 8 3 2 2" xfId="966"/>
    <cellStyle name="Note 8 3 2 3" xfId="967"/>
    <cellStyle name="Note 8 3 2 3 10" xfId="18387"/>
    <cellStyle name="Note 8 3 2 3 11" xfId="30024"/>
    <cellStyle name="Note 8 3 2 3 12" xfId="35144"/>
    <cellStyle name="Note 8 3 2 3 13" xfId="13424"/>
    <cellStyle name="Note 8 3 2 3 2" xfId="1518"/>
    <cellStyle name="Note 8 3 2 3 2 10" xfId="13806"/>
    <cellStyle name="Note 8 3 2 3 2 2" xfId="3422"/>
    <cellStyle name="Note 8 3 2 3 2 2 2" xfId="10621"/>
    <cellStyle name="Note 8 3 2 3 2 2 2 2" xfId="27228"/>
    <cellStyle name="Note 8 3 2 3 2 2 3" xfId="20628"/>
    <cellStyle name="Note 8 3 2 3 2 2 4" xfId="32053"/>
    <cellStyle name="Note 8 3 2 3 2 2 5" xfId="37526"/>
    <cellStyle name="Note 8 3 2 3 2 2 6" xfId="15469"/>
    <cellStyle name="Note 8 3 2 3 2 3" xfId="12644"/>
    <cellStyle name="Note 8 3 2 3 2 3 2" xfId="29251"/>
    <cellStyle name="Note 8 3 2 3 2 3 3" xfId="34081"/>
    <cellStyle name="Note 8 3 2 3 2 3 4" xfId="39557"/>
    <cellStyle name="Note 8 3 2 3 2 3 5" xfId="17492"/>
    <cellStyle name="Note 8 3 2 3 2 4" xfId="8955"/>
    <cellStyle name="Note 8 3 2 3 2 4 2" xfId="41375"/>
    <cellStyle name="Note 8 3 2 3 2 4 3" xfId="25571"/>
    <cellStyle name="Note 8 3 2 3 2 5" xfId="7793"/>
    <cellStyle name="Note 8 3 2 3 2 5 2" xfId="35718"/>
    <cellStyle name="Note 8 3 2 3 2 5 3" xfId="24412"/>
    <cellStyle name="Note 8 3 2 3 2 6" xfId="6001"/>
    <cellStyle name="Note 8 3 2 3 2 6 2" xfId="22771"/>
    <cellStyle name="Note 8 3 2 3 2 7" xfId="18881"/>
    <cellStyle name="Note 8 3 2 3 2 8" xfId="30406"/>
    <cellStyle name="Note 8 3 2 3 2 9" xfId="35739"/>
    <cellStyle name="Note 8 3 2 3 3" xfId="3939"/>
    <cellStyle name="Note 8 3 2 3 3 10" xfId="14185"/>
    <cellStyle name="Note 8 3 2 3 3 2" xfId="11000"/>
    <cellStyle name="Note 8 3 2 3 3 2 2" xfId="27607"/>
    <cellStyle name="Note 8 3 2 3 3 2 3" xfId="32432"/>
    <cellStyle name="Note 8 3 2 3 3 2 4" xfId="37905"/>
    <cellStyle name="Note 8 3 2 3 3 2 5" xfId="15848"/>
    <cellStyle name="Note 8 3 2 3 3 3" xfId="13023"/>
    <cellStyle name="Note 8 3 2 3 3 3 2" xfId="29630"/>
    <cellStyle name="Note 8 3 2 3 3 3 3" xfId="34460"/>
    <cellStyle name="Note 8 3 2 3 3 3 4" xfId="39936"/>
    <cellStyle name="Note 8 3 2 3 3 3 5" xfId="17871"/>
    <cellStyle name="Note 8 3 2 3 3 4" xfId="9334"/>
    <cellStyle name="Note 8 3 2 3 3 4 2" xfId="35884"/>
    <cellStyle name="Note 8 3 2 3 3 4 3" xfId="25950"/>
    <cellStyle name="Note 8 3 2 3 3 5" xfId="8172"/>
    <cellStyle name="Note 8 3 2 3 3 5 2" xfId="40277"/>
    <cellStyle name="Note 8 3 2 3 3 5 3" xfId="24791"/>
    <cellStyle name="Note 8 3 2 3 3 6" xfId="6518"/>
    <cellStyle name="Note 8 3 2 3 3 6 2" xfId="23150"/>
    <cellStyle name="Note 8 3 2 3 3 7" xfId="21008"/>
    <cellStyle name="Note 8 3 2 3 3 8" xfId="30785"/>
    <cellStyle name="Note 8 3 2 3 3 9" xfId="36191"/>
    <cellStyle name="Note 8 3 2 3 4" xfId="3036"/>
    <cellStyle name="Note 8 3 2 3 4 2" xfId="12262"/>
    <cellStyle name="Note 8 3 2 3 4 2 2" xfId="28869"/>
    <cellStyle name="Note 8 3 2 3 4 2 3" xfId="33699"/>
    <cellStyle name="Note 8 3 2 3 4 2 4" xfId="39175"/>
    <cellStyle name="Note 8 3 2 3 4 2 5" xfId="17110"/>
    <cellStyle name="Note 8 3 2 3 4 3" xfId="9734"/>
    <cellStyle name="Note 8 3 2 3 4 3 2" xfId="42488"/>
    <cellStyle name="Note 8 3 2 3 4 3 3" xfId="26344"/>
    <cellStyle name="Note 8 3 2 3 4 4" xfId="7411"/>
    <cellStyle name="Note 8 3 2 3 4 4 2" xfId="40746"/>
    <cellStyle name="Note 8 3 2 3 4 4 3" xfId="24030"/>
    <cellStyle name="Note 8 3 2 3 4 5" xfId="5617"/>
    <cellStyle name="Note 8 3 2 3 4 5 2" xfId="22389"/>
    <cellStyle name="Note 8 3 2 3 4 6" xfId="20246"/>
    <cellStyle name="Note 8 3 2 3 4 7" xfId="31170"/>
    <cellStyle name="Note 8 3 2 3 4 8" xfId="36576"/>
    <cellStyle name="Note 8 3 2 3 4 9" xfId="14585"/>
    <cellStyle name="Note 8 3 2 3 5" xfId="2500"/>
    <cellStyle name="Note 8 3 2 3 5 2" xfId="11870"/>
    <cellStyle name="Note 8 3 2 3 5 2 2" xfId="28477"/>
    <cellStyle name="Note 8 3 2 3 5 2 3" xfId="33307"/>
    <cellStyle name="Note 8 3 2 3 5 2 4" xfId="38783"/>
    <cellStyle name="Note 8 3 2 3 5 2 5" xfId="16718"/>
    <cellStyle name="Note 8 3 2 3 5 3" xfId="10215"/>
    <cellStyle name="Note 8 3 2 3 5 3 2" xfId="42969"/>
    <cellStyle name="Note 8 3 2 3 5 3 3" xfId="26825"/>
    <cellStyle name="Note 8 3 2 3 5 4" xfId="5082"/>
    <cellStyle name="Note 8 3 2 3 5 4 2" xfId="21996"/>
    <cellStyle name="Note 8 3 2 3 5 5" xfId="19853"/>
    <cellStyle name="Note 8 3 2 3 5 6" xfId="31651"/>
    <cellStyle name="Note 8 3 2 3 5 7" xfId="37061"/>
    <cellStyle name="Note 8 3 2 3 5 8" xfId="15066"/>
    <cellStyle name="Note 8 3 2 3 6" xfId="2011"/>
    <cellStyle name="Note 8 3 2 3 6 2" xfId="11383"/>
    <cellStyle name="Note 8 3 2 3 6 2 2" xfId="27990"/>
    <cellStyle name="Note 8 3 2 3 6 3" xfId="19368"/>
    <cellStyle name="Note 8 3 2 3 6 4" xfId="32822"/>
    <cellStyle name="Note 8 3 2 3 6 5" xfId="38298"/>
    <cellStyle name="Note 8 3 2 3 6 6" xfId="16231"/>
    <cellStyle name="Note 8 3 2 3 7" xfId="8573"/>
    <cellStyle name="Note 8 3 2 3 7 2" xfId="40527"/>
    <cellStyle name="Note 8 3 2 3 7 3" xfId="25189"/>
    <cellStyle name="Note 8 3 2 3 8" xfId="7018"/>
    <cellStyle name="Note 8 3 2 3 8 2" xfId="39970"/>
    <cellStyle name="Note 8 3 2 3 8 3" xfId="23637"/>
    <cellStyle name="Note 8 3 2 3 9" xfId="4596"/>
    <cellStyle name="Note 8 3 2 3 9 2" xfId="21511"/>
    <cellStyle name="Note 8 3 2 4" xfId="2499"/>
    <cellStyle name="Note 8 3 2 4 2" xfId="11869"/>
    <cellStyle name="Note 8 3 2 4 2 2" xfId="28476"/>
    <cellStyle name="Note 8 3 2 4 2 3" xfId="33306"/>
    <cellStyle name="Note 8 3 2 4 2 4" xfId="38782"/>
    <cellStyle name="Note 8 3 2 4 2 5" xfId="16717"/>
    <cellStyle name="Note 8 3 2 4 3" xfId="10214"/>
    <cellStyle name="Note 8 3 2 4 3 2" xfId="42968"/>
    <cellStyle name="Note 8 3 2 4 3 3" xfId="26824"/>
    <cellStyle name="Note 8 3 2 4 4" xfId="5081"/>
    <cellStyle name="Note 8 3 2 4 4 2" xfId="21995"/>
    <cellStyle name="Note 8 3 2 4 5" xfId="19852"/>
    <cellStyle name="Note 8 3 2 4 6" xfId="31650"/>
    <cellStyle name="Note 8 3 2 4 7" xfId="37060"/>
    <cellStyle name="Note 8 3 2 4 8" xfId="15065"/>
    <cellStyle name="Note 8 3 2 5" xfId="7017"/>
    <cellStyle name="Note 8 3 2 5 2" xfId="37080"/>
    <cellStyle name="Note 8 3 2 5 3" xfId="23636"/>
    <cellStyle name="Note 8 3 3" xfId="968"/>
    <cellStyle name="Note 8 3 3 10" xfId="18388"/>
    <cellStyle name="Note 8 3 3 11" xfId="30025"/>
    <cellStyle name="Note 8 3 3 12" xfId="35145"/>
    <cellStyle name="Note 8 3 3 13" xfId="13425"/>
    <cellStyle name="Note 8 3 3 2" xfId="1519"/>
    <cellStyle name="Note 8 3 3 2 10" xfId="13807"/>
    <cellStyle name="Note 8 3 3 2 2" xfId="3423"/>
    <cellStyle name="Note 8 3 3 2 2 2" xfId="10622"/>
    <cellStyle name="Note 8 3 3 2 2 2 2" xfId="27229"/>
    <cellStyle name="Note 8 3 3 2 2 3" xfId="20629"/>
    <cellStyle name="Note 8 3 3 2 2 4" xfId="32054"/>
    <cellStyle name="Note 8 3 3 2 2 5" xfId="37527"/>
    <cellStyle name="Note 8 3 3 2 2 6" xfId="15470"/>
    <cellStyle name="Note 8 3 3 2 3" xfId="12645"/>
    <cellStyle name="Note 8 3 3 2 3 2" xfId="29252"/>
    <cellStyle name="Note 8 3 3 2 3 3" xfId="34082"/>
    <cellStyle name="Note 8 3 3 2 3 4" xfId="39558"/>
    <cellStyle name="Note 8 3 3 2 3 5" xfId="17493"/>
    <cellStyle name="Note 8 3 3 2 4" xfId="8956"/>
    <cellStyle name="Note 8 3 3 2 4 2" xfId="40879"/>
    <cellStyle name="Note 8 3 3 2 4 3" xfId="25572"/>
    <cellStyle name="Note 8 3 3 2 5" xfId="7794"/>
    <cellStyle name="Note 8 3 3 2 5 2" xfId="34580"/>
    <cellStyle name="Note 8 3 3 2 5 3" xfId="24413"/>
    <cellStyle name="Note 8 3 3 2 6" xfId="6002"/>
    <cellStyle name="Note 8 3 3 2 6 2" xfId="22772"/>
    <cellStyle name="Note 8 3 3 2 7" xfId="18882"/>
    <cellStyle name="Note 8 3 3 2 8" xfId="30407"/>
    <cellStyle name="Note 8 3 3 2 9" xfId="35740"/>
    <cellStyle name="Note 8 3 3 3" xfId="3940"/>
    <cellStyle name="Note 8 3 3 3 10" xfId="14186"/>
    <cellStyle name="Note 8 3 3 3 2" xfId="11001"/>
    <cellStyle name="Note 8 3 3 3 2 2" xfId="27608"/>
    <cellStyle name="Note 8 3 3 3 2 3" xfId="32433"/>
    <cellStyle name="Note 8 3 3 3 2 4" xfId="37906"/>
    <cellStyle name="Note 8 3 3 3 2 5" xfId="15849"/>
    <cellStyle name="Note 8 3 3 3 3" xfId="13024"/>
    <cellStyle name="Note 8 3 3 3 3 2" xfId="29631"/>
    <cellStyle name="Note 8 3 3 3 3 3" xfId="34461"/>
    <cellStyle name="Note 8 3 3 3 3 4" xfId="39937"/>
    <cellStyle name="Note 8 3 3 3 3 5" xfId="17872"/>
    <cellStyle name="Note 8 3 3 3 4" xfId="9335"/>
    <cellStyle name="Note 8 3 3 3 4 2" xfId="41669"/>
    <cellStyle name="Note 8 3 3 3 4 3" xfId="25951"/>
    <cellStyle name="Note 8 3 3 3 5" xfId="8173"/>
    <cellStyle name="Note 8 3 3 3 5 2" xfId="40595"/>
    <cellStyle name="Note 8 3 3 3 5 3" xfId="24792"/>
    <cellStyle name="Note 8 3 3 3 6" xfId="6519"/>
    <cellStyle name="Note 8 3 3 3 6 2" xfId="23151"/>
    <cellStyle name="Note 8 3 3 3 7" xfId="21009"/>
    <cellStyle name="Note 8 3 3 3 8" xfId="30786"/>
    <cellStyle name="Note 8 3 3 3 9" xfId="36192"/>
    <cellStyle name="Note 8 3 3 4" xfId="3037"/>
    <cellStyle name="Note 8 3 3 4 2" xfId="12263"/>
    <cellStyle name="Note 8 3 3 4 2 2" xfId="28870"/>
    <cellStyle name="Note 8 3 3 4 2 3" xfId="33700"/>
    <cellStyle name="Note 8 3 3 4 2 4" xfId="39176"/>
    <cellStyle name="Note 8 3 3 4 2 5" xfId="17111"/>
    <cellStyle name="Note 8 3 3 4 3" xfId="9735"/>
    <cellStyle name="Note 8 3 3 4 3 2" xfId="42489"/>
    <cellStyle name="Note 8 3 3 4 3 3" xfId="26345"/>
    <cellStyle name="Note 8 3 3 4 4" xfId="7412"/>
    <cellStyle name="Note 8 3 3 4 4 2" xfId="35192"/>
    <cellStyle name="Note 8 3 3 4 4 3" xfId="24031"/>
    <cellStyle name="Note 8 3 3 4 5" xfId="5618"/>
    <cellStyle name="Note 8 3 3 4 5 2" xfId="22390"/>
    <cellStyle name="Note 8 3 3 4 6" xfId="20247"/>
    <cellStyle name="Note 8 3 3 4 7" xfId="31171"/>
    <cellStyle name="Note 8 3 3 4 8" xfId="36577"/>
    <cellStyle name="Note 8 3 3 4 9" xfId="14586"/>
    <cellStyle name="Note 8 3 3 5" xfId="2501"/>
    <cellStyle name="Note 8 3 3 5 2" xfId="11871"/>
    <cellStyle name="Note 8 3 3 5 2 2" xfId="28478"/>
    <cellStyle name="Note 8 3 3 5 2 3" xfId="33308"/>
    <cellStyle name="Note 8 3 3 5 2 4" xfId="38784"/>
    <cellStyle name="Note 8 3 3 5 2 5" xfId="16719"/>
    <cellStyle name="Note 8 3 3 5 3" xfId="10216"/>
    <cellStyle name="Note 8 3 3 5 3 2" xfId="42970"/>
    <cellStyle name="Note 8 3 3 5 3 3" xfId="26826"/>
    <cellStyle name="Note 8 3 3 5 4" xfId="5083"/>
    <cellStyle name="Note 8 3 3 5 4 2" xfId="21997"/>
    <cellStyle name="Note 8 3 3 5 5" xfId="19854"/>
    <cellStyle name="Note 8 3 3 5 6" xfId="31652"/>
    <cellStyle name="Note 8 3 3 5 7" xfId="37062"/>
    <cellStyle name="Note 8 3 3 5 8" xfId="15067"/>
    <cellStyle name="Note 8 3 3 6" xfId="2012"/>
    <cellStyle name="Note 8 3 3 6 2" xfId="11384"/>
    <cellStyle name="Note 8 3 3 6 2 2" xfId="27991"/>
    <cellStyle name="Note 8 3 3 6 3" xfId="19369"/>
    <cellStyle name="Note 8 3 3 6 4" xfId="32823"/>
    <cellStyle name="Note 8 3 3 6 5" xfId="38299"/>
    <cellStyle name="Note 8 3 3 6 6" xfId="16232"/>
    <cellStyle name="Note 8 3 3 7" xfId="8574"/>
    <cellStyle name="Note 8 3 3 7 2" xfId="40367"/>
    <cellStyle name="Note 8 3 3 7 3" xfId="25190"/>
    <cellStyle name="Note 8 3 3 8" xfId="7019"/>
    <cellStyle name="Note 8 3 3 8 2" xfId="41835"/>
    <cellStyle name="Note 8 3 3 8 3" xfId="23638"/>
    <cellStyle name="Note 8 3 3 9" xfId="4597"/>
    <cellStyle name="Note 8 3 3 9 2" xfId="21512"/>
    <cellStyle name="Note 8 3 4" xfId="1517"/>
    <cellStyle name="Note 8 3 4 2" xfId="18880"/>
    <cellStyle name="Note 8 3 5" xfId="2010"/>
    <cellStyle name="Note 8 3 5 2" xfId="19367"/>
    <cellStyle name="Note 8 3 6" xfId="4595"/>
    <cellStyle name="Note 8 3 6 2" xfId="21510"/>
    <cellStyle name="Note 8 3 7" xfId="18386"/>
    <cellStyle name="Note 8 4" xfId="969"/>
    <cellStyle name="Note 8 4 2" xfId="970"/>
    <cellStyle name="Note 8 4 3" xfId="971"/>
    <cellStyle name="Note 8 4 3 10" xfId="18389"/>
    <cellStyle name="Note 8 4 3 11" xfId="30026"/>
    <cellStyle name="Note 8 4 3 12" xfId="35147"/>
    <cellStyle name="Note 8 4 3 13" xfId="13426"/>
    <cellStyle name="Note 8 4 3 2" xfId="1520"/>
    <cellStyle name="Note 8 4 3 2 10" xfId="13808"/>
    <cellStyle name="Note 8 4 3 2 2" xfId="3424"/>
    <cellStyle name="Note 8 4 3 2 2 2" xfId="10623"/>
    <cellStyle name="Note 8 4 3 2 2 2 2" xfId="27230"/>
    <cellStyle name="Note 8 4 3 2 2 3" xfId="20630"/>
    <cellStyle name="Note 8 4 3 2 2 4" xfId="32055"/>
    <cellStyle name="Note 8 4 3 2 2 5" xfId="37528"/>
    <cellStyle name="Note 8 4 3 2 2 6" xfId="15471"/>
    <cellStyle name="Note 8 4 3 2 3" xfId="12646"/>
    <cellStyle name="Note 8 4 3 2 3 2" xfId="29253"/>
    <cellStyle name="Note 8 4 3 2 3 3" xfId="34083"/>
    <cellStyle name="Note 8 4 3 2 3 4" xfId="39559"/>
    <cellStyle name="Note 8 4 3 2 3 5" xfId="17494"/>
    <cellStyle name="Note 8 4 3 2 4" xfId="8957"/>
    <cellStyle name="Note 8 4 3 2 4 2" xfId="34509"/>
    <cellStyle name="Note 8 4 3 2 4 3" xfId="25573"/>
    <cellStyle name="Note 8 4 3 2 5" xfId="7795"/>
    <cellStyle name="Note 8 4 3 2 5 2" xfId="41797"/>
    <cellStyle name="Note 8 4 3 2 5 3" xfId="24414"/>
    <cellStyle name="Note 8 4 3 2 6" xfId="6003"/>
    <cellStyle name="Note 8 4 3 2 6 2" xfId="22773"/>
    <cellStyle name="Note 8 4 3 2 7" xfId="18883"/>
    <cellStyle name="Note 8 4 3 2 8" xfId="30408"/>
    <cellStyle name="Note 8 4 3 2 9" xfId="35741"/>
    <cellStyle name="Note 8 4 3 3" xfId="3941"/>
    <cellStyle name="Note 8 4 3 3 10" xfId="14187"/>
    <cellStyle name="Note 8 4 3 3 2" xfId="11002"/>
    <cellStyle name="Note 8 4 3 3 2 2" xfId="27609"/>
    <cellStyle name="Note 8 4 3 3 2 3" xfId="32434"/>
    <cellStyle name="Note 8 4 3 3 2 4" xfId="37907"/>
    <cellStyle name="Note 8 4 3 3 2 5" xfId="15850"/>
    <cellStyle name="Note 8 4 3 3 3" xfId="13025"/>
    <cellStyle name="Note 8 4 3 3 3 2" xfId="29632"/>
    <cellStyle name="Note 8 4 3 3 3 3" xfId="34462"/>
    <cellStyle name="Note 8 4 3 3 3 4" xfId="39938"/>
    <cellStyle name="Note 8 4 3 3 3 5" xfId="17873"/>
    <cellStyle name="Note 8 4 3 3 4" xfId="9336"/>
    <cellStyle name="Note 8 4 3 3 4 2" xfId="41891"/>
    <cellStyle name="Note 8 4 3 3 4 3" xfId="25952"/>
    <cellStyle name="Note 8 4 3 3 5" xfId="8174"/>
    <cellStyle name="Note 8 4 3 3 5 2" xfId="41412"/>
    <cellStyle name="Note 8 4 3 3 5 3" xfId="24793"/>
    <cellStyle name="Note 8 4 3 3 6" xfId="6520"/>
    <cellStyle name="Note 8 4 3 3 6 2" xfId="23152"/>
    <cellStyle name="Note 8 4 3 3 7" xfId="21010"/>
    <cellStyle name="Note 8 4 3 3 8" xfId="30787"/>
    <cellStyle name="Note 8 4 3 3 9" xfId="36193"/>
    <cellStyle name="Note 8 4 3 4" xfId="3038"/>
    <cellStyle name="Note 8 4 3 4 2" xfId="12264"/>
    <cellStyle name="Note 8 4 3 4 2 2" xfId="28871"/>
    <cellStyle name="Note 8 4 3 4 2 3" xfId="33701"/>
    <cellStyle name="Note 8 4 3 4 2 4" xfId="39177"/>
    <cellStyle name="Note 8 4 3 4 2 5" xfId="17112"/>
    <cellStyle name="Note 8 4 3 4 3" xfId="9736"/>
    <cellStyle name="Note 8 4 3 4 3 2" xfId="42490"/>
    <cellStyle name="Note 8 4 3 4 3 3" xfId="26346"/>
    <cellStyle name="Note 8 4 3 4 4" xfId="7413"/>
    <cellStyle name="Note 8 4 3 4 4 2" xfId="40819"/>
    <cellStyle name="Note 8 4 3 4 4 3" xfId="24032"/>
    <cellStyle name="Note 8 4 3 4 5" xfId="5619"/>
    <cellStyle name="Note 8 4 3 4 5 2" xfId="22391"/>
    <cellStyle name="Note 8 4 3 4 6" xfId="20248"/>
    <cellStyle name="Note 8 4 3 4 7" xfId="31172"/>
    <cellStyle name="Note 8 4 3 4 8" xfId="36578"/>
    <cellStyle name="Note 8 4 3 4 9" xfId="14587"/>
    <cellStyle name="Note 8 4 3 5" xfId="2503"/>
    <cellStyle name="Note 8 4 3 5 2" xfId="11873"/>
    <cellStyle name="Note 8 4 3 5 2 2" xfId="28480"/>
    <cellStyle name="Note 8 4 3 5 2 3" xfId="33310"/>
    <cellStyle name="Note 8 4 3 5 2 4" xfId="38786"/>
    <cellStyle name="Note 8 4 3 5 2 5" xfId="16721"/>
    <cellStyle name="Note 8 4 3 5 3" xfId="10218"/>
    <cellStyle name="Note 8 4 3 5 3 2" xfId="42972"/>
    <cellStyle name="Note 8 4 3 5 3 3" xfId="26828"/>
    <cellStyle name="Note 8 4 3 5 4" xfId="5085"/>
    <cellStyle name="Note 8 4 3 5 4 2" xfId="21999"/>
    <cellStyle name="Note 8 4 3 5 5" xfId="19856"/>
    <cellStyle name="Note 8 4 3 5 6" xfId="31654"/>
    <cellStyle name="Note 8 4 3 5 7" xfId="37064"/>
    <cellStyle name="Note 8 4 3 5 8" xfId="15069"/>
    <cellStyle name="Note 8 4 3 6" xfId="2013"/>
    <cellStyle name="Note 8 4 3 6 2" xfId="11385"/>
    <cellStyle name="Note 8 4 3 6 2 2" xfId="27992"/>
    <cellStyle name="Note 8 4 3 6 3" xfId="19370"/>
    <cellStyle name="Note 8 4 3 6 4" xfId="32824"/>
    <cellStyle name="Note 8 4 3 6 5" xfId="38300"/>
    <cellStyle name="Note 8 4 3 6 6" xfId="16233"/>
    <cellStyle name="Note 8 4 3 7" xfId="8575"/>
    <cellStyle name="Note 8 4 3 7 2" xfId="35189"/>
    <cellStyle name="Note 8 4 3 7 3" xfId="25191"/>
    <cellStyle name="Note 8 4 3 8" xfId="7021"/>
    <cellStyle name="Note 8 4 3 8 2" xfId="41162"/>
    <cellStyle name="Note 8 4 3 8 3" xfId="23640"/>
    <cellStyle name="Note 8 4 3 9" xfId="4598"/>
    <cellStyle name="Note 8 4 3 9 2" xfId="21513"/>
    <cellStyle name="Note 8 4 4" xfId="2502"/>
    <cellStyle name="Note 8 4 4 2" xfId="11872"/>
    <cellStyle name="Note 8 4 4 2 2" xfId="28479"/>
    <cellStyle name="Note 8 4 4 2 3" xfId="33309"/>
    <cellStyle name="Note 8 4 4 2 4" xfId="38785"/>
    <cellStyle name="Note 8 4 4 2 5" xfId="16720"/>
    <cellStyle name="Note 8 4 4 3" xfId="10217"/>
    <cellStyle name="Note 8 4 4 3 2" xfId="42971"/>
    <cellStyle name="Note 8 4 4 3 3" xfId="26827"/>
    <cellStyle name="Note 8 4 4 4" xfId="5084"/>
    <cellStyle name="Note 8 4 4 4 2" xfId="21998"/>
    <cellStyle name="Note 8 4 4 5" xfId="19855"/>
    <cellStyle name="Note 8 4 4 6" xfId="31653"/>
    <cellStyle name="Note 8 4 4 7" xfId="37063"/>
    <cellStyle name="Note 8 4 4 8" xfId="15068"/>
    <cellStyle name="Note 8 4 5" xfId="7020"/>
    <cellStyle name="Note 8 4 5 2" xfId="40439"/>
    <cellStyle name="Note 8 4 5 3" xfId="23639"/>
    <cellStyle name="Note 8 5" xfId="972"/>
    <cellStyle name="Note 8 5 10" xfId="18390"/>
    <cellStyle name="Note 8 5 11" xfId="30027"/>
    <cellStyle name="Note 8 5 12" xfId="35148"/>
    <cellStyle name="Note 8 5 13" xfId="13427"/>
    <cellStyle name="Note 8 5 2" xfId="1521"/>
    <cellStyle name="Note 8 5 2 10" xfId="13809"/>
    <cellStyle name="Note 8 5 2 2" xfId="3425"/>
    <cellStyle name="Note 8 5 2 2 2" xfId="10624"/>
    <cellStyle name="Note 8 5 2 2 2 2" xfId="27231"/>
    <cellStyle name="Note 8 5 2 2 3" xfId="20631"/>
    <cellStyle name="Note 8 5 2 2 4" xfId="32056"/>
    <cellStyle name="Note 8 5 2 2 5" xfId="37529"/>
    <cellStyle name="Note 8 5 2 2 6" xfId="15472"/>
    <cellStyle name="Note 8 5 2 3" xfId="12647"/>
    <cellStyle name="Note 8 5 2 3 2" xfId="29254"/>
    <cellStyle name="Note 8 5 2 3 3" xfId="34084"/>
    <cellStyle name="Note 8 5 2 3 4" xfId="39560"/>
    <cellStyle name="Note 8 5 2 3 5" xfId="17495"/>
    <cellStyle name="Note 8 5 2 4" xfId="8958"/>
    <cellStyle name="Note 8 5 2 4 2" xfId="40093"/>
    <cellStyle name="Note 8 5 2 4 3" xfId="25574"/>
    <cellStyle name="Note 8 5 2 5" xfId="7796"/>
    <cellStyle name="Note 8 5 2 5 2" xfId="35022"/>
    <cellStyle name="Note 8 5 2 5 3" xfId="24415"/>
    <cellStyle name="Note 8 5 2 6" xfId="6004"/>
    <cellStyle name="Note 8 5 2 6 2" xfId="22774"/>
    <cellStyle name="Note 8 5 2 7" xfId="18884"/>
    <cellStyle name="Note 8 5 2 8" xfId="30409"/>
    <cellStyle name="Note 8 5 2 9" xfId="35742"/>
    <cellStyle name="Note 8 5 3" xfId="3942"/>
    <cellStyle name="Note 8 5 3 10" xfId="14188"/>
    <cellStyle name="Note 8 5 3 2" xfId="11003"/>
    <cellStyle name="Note 8 5 3 2 2" xfId="27610"/>
    <cellStyle name="Note 8 5 3 2 3" xfId="32435"/>
    <cellStyle name="Note 8 5 3 2 4" xfId="37908"/>
    <cellStyle name="Note 8 5 3 2 5" xfId="15851"/>
    <cellStyle name="Note 8 5 3 3" xfId="13026"/>
    <cellStyle name="Note 8 5 3 3 2" xfId="29633"/>
    <cellStyle name="Note 8 5 3 3 3" xfId="34463"/>
    <cellStyle name="Note 8 5 3 3 4" xfId="39939"/>
    <cellStyle name="Note 8 5 3 3 5" xfId="17874"/>
    <cellStyle name="Note 8 5 3 4" xfId="9337"/>
    <cellStyle name="Note 8 5 3 4 2" xfId="40141"/>
    <cellStyle name="Note 8 5 3 4 3" xfId="25953"/>
    <cellStyle name="Note 8 5 3 5" xfId="8175"/>
    <cellStyle name="Note 8 5 3 5 2" xfId="35293"/>
    <cellStyle name="Note 8 5 3 5 3" xfId="24794"/>
    <cellStyle name="Note 8 5 3 6" xfId="6521"/>
    <cellStyle name="Note 8 5 3 6 2" xfId="23153"/>
    <cellStyle name="Note 8 5 3 7" xfId="21011"/>
    <cellStyle name="Note 8 5 3 8" xfId="30788"/>
    <cellStyle name="Note 8 5 3 9" xfId="36194"/>
    <cellStyle name="Note 8 5 4" xfId="3039"/>
    <cellStyle name="Note 8 5 4 2" xfId="12265"/>
    <cellStyle name="Note 8 5 4 2 2" xfId="28872"/>
    <cellStyle name="Note 8 5 4 2 3" xfId="33702"/>
    <cellStyle name="Note 8 5 4 2 4" xfId="39178"/>
    <cellStyle name="Note 8 5 4 2 5" xfId="17113"/>
    <cellStyle name="Note 8 5 4 3" xfId="9737"/>
    <cellStyle name="Note 8 5 4 3 2" xfId="42491"/>
    <cellStyle name="Note 8 5 4 3 3" xfId="26347"/>
    <cellStyle name="Note 8 5 4 4" xfId="7414"/>
    <cellStyle name="Note 8 5 4 4 2" xfId="40489"/>
    <cellStyle name="Note 8 5 4 4 3" xfId="24033"/>
    <cellStyle name="Note 8 5 4 5" xfId="5620"/>
    <cellStyle name="Note 8 5 4 5 2" xfId="22392"/>
    <cellStyle name="Note 8 5 4 6" xfId="20249"/>
    <cellStyle name="Note 8 5 4 7" xfId="31173"/>
    <cellStyle name="Note 8 5 4 8" xfId="36579"/>
    <cellStyle name="Note 8 5 4 9" xfId="14588"/>
    <cellStyle name="Note 8 5 5" xfId="2504"/>
    <cellStyle name="Note 8 5 5 2" xfId="11874"/>
    <cellStyle name="Note 8 5 5 2 2" xfId="28481"/>
    <cellStyle name="Note 8 5 5 2 3" xfId="33311"/>
    <cellStyle name="Note 8 5 5 2 4" xfId="38787"/>
    <cellStyle name="Note 8 5 5 2 5" xfId="16722"/>
    <cellStyle name="Note 8 5 5 3" xfId="10219"/>
    <cellStyle name="Note 8 5 5 3 2" xfId="42973"/>
    <cellStyle name="Note 8 5 5 3 3" xfId="26829"/>
    <cellStyle name="Note 8 5 5 4" xfId="5086"/>
    <cellStyle name="Note 8 5 5 4 2" xfId="22000"/>
    <cellStyle name="Note 8 5 5 5" xfId="19857"/>
    <cellStyle name="Note 8 5 5 6" xfId="31655"/>
    <cellStyle name="Note 8 5 5 7" xfId="37065"/>
    <cellStyle name="Note 8 5 5 8" xfId="15070"/>
    <cellStyle name="Note 8 5 6" xfId="2014"/>
    <cellStyle name="Note 8 5 6 2" xfId="11386"/>
    <cellStyle name="Note 8 5 6 2 2" xfId="27993"/>
    <cellStyle name="Note 8 5 6 3" xfId="19371"/>
    <cellStyle name="Note 8 5 6 4" xfId="32825"/>
    <cellStyle name="Note 8 5 6 5" xfId="38301"/>
    <cellStyle name="Note 8 5 6 6" xfId="16234"/>
    <cellStyle name="Note 8 5 7" xfId="8576"/>
    <cellStyle name="Note 8 5 7 2" xfId="35298"/>
    <cellStyle name="Note 8 5 7 3" xfId="25192"/>
    <cellStyle name="Note 8 5 8" xfId="7022"/>
    <cellStyle name="Note 8 5 8 2" xfId="40525"/>
    <cellStyle name="Note 8 5 8 3" xfId="23641"/>
    <cellStyle name="Note 8 5 9" xfId="4599"/>
    <cellStyle name="Note 8 5 9 2" xfId="21514"/>
    <cellStyle name="Note 8 6" xfId="1513"/>
    <cellStyle name="Note 8 6 2" xfId="18876"/>
    <cellStyle name="Note 8 7" xfId="2006"/>
    <cellStyle name="Note 8 7 2" xfId="19363"/>
    <cellStyle name="Note 8 8" xfId="4591"/>
    <cellStyle name="Note 8 8 2" xfId="21506"/>
    <cellStyle name="Note 8 9" xfId="18382"/>
    <cellStyle name="Note 9" xfId="973"/>
    <cellStyle name="Note 9 2" xfId="974"/>
    <cellStyle name="Note 9 2 2" xfId="975"/>
    <cellStyle name="Note 9 2 2 2" xfId="976"/>
    <cellStyle name="Note 9 2 2 3" xfId="977"/>
    <cellStyle name="Note 9 2 2 3 10" xfId="18393"/>
    <cellStyle name="Note 9 2 2 3 11" xfId="30028"/>
    <cellStyle name="Note 9 2 2 3 12" xfId="35153"/>
    <cellStyle name="Note 9 2 2 3 13" xfId="13428"/>
    <cellStyle name="Note 9 2 2 3 2" xfId="1524"/>
    <cellStyle name="Note 9 2 2 3 2 10" xfId="13810"/>
    <cellStyle name="Note 9 2 2 3 2 2" xfId="3426"/>
    <cellStyle name="Note 9 2 2 3 2 2 2" xfId="10625"/>
    <cellStyle name="Note 9 2 2 3 2 2 2 2" xfId="27232"/>
    <cellStyle name="Note 9 2 2 3 2 2 3" xfId="20632"/>
    <cellStyle name="Note 9 2 2 3 2 2 4" xfId="32057"/>
    <cellStyle name="Note 9 2 2 3 2 2 5" xfId="37530"/>
    <cellStyle name="Note 9 2 2 3 2 2 6" xfId="15473"/>
    <cellStyle name="Note 9 2 2 3 2 3" xfId="12648"/>
    <cellStyle name="Note 9 2 2 3 2 3 2" xfId="29255"/>
    <cellStyle name="Note 9 2 2 3 2 3 3" xfId="34085"/>
    <cellStyle name="Note 9 2 2 3 2 3 4" xfId="39561"/>
    <cellStyle name="Note 9 2 2 3 2 3 5" xfId="17496"/>
    <cellStyle name="Note 9 2 2 3 2 4" xfId="8959"/>
    <cellStyle name="Note 9 2 2 3 2 4 2" xfId="41656"/>
    <cellStyle name="Note 9 2 2 3 2 4 3" xfId="25575"/>
    <cellStyle name="Note 9 2 2 3 2 5" xfId="7797"/>
    <cellStyle name="Note 9 2 2 3 2 5 2" xfId="41471"/>
    <cellStyle name="Note 9 2 2 3 2 5 3" xfId="24416"/>
    <cellStyle name="Note 9 2 2 3 2 6" xfId="6005"/>
    <cellStyle name="Note 9 2 2 3 2 6 2" xfId="22775"/>
    <cellStyle name="Note 9 2 2 3 2 7" xfId="18887"/>
    <cellStyle name="Note 9 2 2 3 2 8" xfId="30410"/>
    <cellStyle name="Note 9 2 2 3 2 9" xfId="35743"/>
    <cellStyle name="Note 9 2 2 3 3" xfId="3943"/>
    <cellStyle name="Note 9 2 2 3 3 10" xfId="14189"/>
    <cellStyle name="Note 9 2 2 3 3 2" xfId="11004"/>
    <cellStyle name="Note 9 2 2 3 3 2 2" xfId="27611"/>
    <cellStyle name="Note 9 2 2 3 3 2 3" xfId="32436"/>
    <cellStyle name="Note 9 2 2 3 3 2 4" xfId="37909"/>
    <cellStyle name="Note 9 2 2 3 3 2 5" xfId="15852"/>
    <cellStyle name="Note 9 2 2 3 3 3" xfId="13027"/>
    <cellStyle name="Note 9 2 2 3 3 3 2" xfId="29634"/>
    <cellStyle name="Note 9 2 2 3 3 3 3" xfId="34464"/>
    <cellStyle name="Note 9 2 2 3 3 3 4" xfId="39940"/>
    <cellStyle name="Note 9 2 2 3 3 3 5" xfId="17875"/>
    <cellStyle name="Note 9 2 2 3 3 4" xfId="9338"/>
    <cellStyle name="Note 9 2 2 3 3 4 2" xfId="41757"/>
    <cellStyle name="Note 9 2 2 3 3 4 3" xfId="25954"/>
    <cellStyle name="Note 9 2 2 3 3 5" xfId="8176"/>
    <cellStyle name="Note 9 2 2 3 3 5 2" xfId="40528"/>
    <cellStyle name="Note 9 2 2 3 3 5 3" xfId="24795"/>
    <cellStyle name="Note 9 2 2 3 3 6" xfId="6522"/>
    <cellStyle name="Note 9 2 2 3 3 6 2" xfId="23154"/>
    <cellStyle name="Note 9 2 2 3 3 7" xfId="21012"/>
    <cellStyle name="Note 9 2 2 3 3 8" xfId="30789"/>
    <cellStyle name="Note 9 2 2 3 3 9" xfId="36195"/>
    <cellStyle name="Note 9 2 2 3 4" xfId="3041"/>
    <cellStyle name="Note 9 2 2 3 4 2" xfId="12266"/>
    <cellStyle name="Note 9 2 2 3 4 2 2" xfId="28873"/>
    <cellStyle name="Note 9 2 2 3 4 2 3" xfId="33703"/>
    <cellStyle name="Note 9 2 2 3 4 2 4" xfId="39179"/>
    <cellStyle name="Note 9 2 2 3 4 2 5" xfId="17114"/>
    <cellStyle name="Note 9 2 2 3 4 3" xfId="9738"/>
    <cellStyle name="Note 9 2 2 3 4 3 2" xfId="42492"/>
    <cellStyle name="Note 9 2 2 3 4 3 3" xfId="26348"/>
    <cellStyle name="Note 9 2 2 3 4 4" xfId="7415"/>
    <cellStyle name="Note 9 2 2 3 4 4 2" xfId="41084"/>
    <cellStyle name="Note 9 2 2 3 4 4 3" xfId="24034"/>
    <cellStyle name="Note 9 2 2 3 4 5" xfId="5622"/>
    <cellStyle name="Note 9 2 2 3 4 5 2" xfId="22393"/>
    <cellStyle name="Note 9 2 2 3 4 6" xfId="20250"/>
    <cellStyle name="Note 9 2 2 3 4 7" xfId="31174"/>
    <cellStyle name="Note 9 2 2 3 4 8" xfId="36580"/>
    <cellStyle name="Note 9 2 2 3 4 9" xfId="14589"/>
    <cellStyle name="Note 9 2 2 3 5" xfId="2506"/>
    <cellStyle name="Note 9 2 2 3 5 2" xfId="11876"/>
    <cellStyle name="Note 9 2 2 3 5 2 2" xfId="28483"/>
    <cellStyle name="Note 9 2 2 3 5 2 3" xfId="33313"/>
    <cellStyle name="Note 9 2 2 3 5 2 4" xfId="38789"/>
    <cellStyle name="Note 9 2 2 3 5 2 5" xfId="16724"/>
    <cellStyle name="Note 9 2 2 3 5 3" xfId="10221"/>
    <cellStyle name="Note 9 2 2 3 5 3 2" xfId="42975"/>
    <cellStyle name="Note 9 2 2 3 5 3 3" xfId="26831"/>
    <cellStyle name="Note 9 2 2 3 5 4" xfId="5088"/>
    <cellStyle name="Note 9 2 2 3 5 4 2" xfId="22002"/>
    <cellStyle name="Note 9 2 2 3 5 5" xfId="19859"/>
    <cellStyle name="Note 9 2 2 3 5 6" xfId="31657"/>
    <cellStyle name="Note 9 2 2 3 5 7" xfId="37067"/>
    <cellStyle name="Note 9 2 2 3 5 8" xfId="15072"/>
    <cellStyle name="Note 9 2 2 3 6" xfId="2017"/>
    <cellStyle name="Note 9 2 2 3 6 2" xfId="11387"/>
    <cellStyle name="Note 9 2 2 3 6 2 2" xfId="27994"/>
    <cellStyle name="Note 9 2 2 3 6 3" xfId="19374"/>
    <cellStyle name="Note 9 2 2 3 6 4" xfId="32826"/>
    <cellStyle name="Note 9 2 2 3 6 5" xfId="38302"/>
    <cellStyle name="Note 9 2 2 3 6 6" xfId="16235"/>
    <cellStyle name="Note 9 2 2 3 7" xfId="8577"/>
    <cellStyle name="Note 9 2 2 3 7 2" xfId="40180"/>
    <cellStyle name="Note 9 2 2 3 7 3" xfId="25193"/>
    <cellStyle name="Note 9 2 2 3 8" xfId="7024"/>
    <cellStyle name="Note 9 2 2 3 8 2" xfId="41951"/>
    <cellStyle name="Note 9 2 2 3 8 3" xfId="23643"/>
    <cellStyle name="Note 9 2 2 3 9" xfId="4602"/>
    <cellStyle name="Note 9 2 2 3 9 2" xfId="21517"/>
    <cellStyle name="Note 9 2 2 4" xfId="2505"/>
    <cellStyle name="Note 9 2 2 4 2" xfId="11875"/>
    <cellStyle name="Note 9 2 2 4 2 2" xfId="28482"/>
    <cellStyle name="Note 9 2 2 4 2 3" xfId="33312"/>
    <cellStyle name="Note 9 2 2 4 2 4" xfId="38788"/>
    <cellStyle name="Note 9 2 2 4 2 5" xfId="16723"/>
    <cellStyle name="Note 9 2 2 4 3" xfId="10220"/>
    <cellStyle name="Note 9 2 2 4 3 2" xfId="42974"/>
    <cellStyle name="Note 9 2 2 4 3 3" xfId="26830"/>
    <cellStyle name="Note 9 2 2 4 4" xfId="5087"/>
    <cellStyle name="Note 9 2 2 4 4 2" xfId="22001"/>
    <cellStyle name="Note 9 2 2 4 5" xfId="19858"/>
    <cellStyle name="Note 9 2 2 4 6" xfId="31656"/>
    <cellStyle name="Note 9 2 2 4 7" xfId="37066"/>
    <cellStyle name="Note 9 2 2 4 8" xfId="15071"/>
    <cellStyle name="Note 9 2 2 5" xfId="7023"/>
    <cellStyle name="Note 9 2 2 5 2" xfId="34915"/>
    <cellStyle name="Note 9 2 2 5 3" xfId="23642"/>
    <cellStyle name="Note 9 2 3" xfId="978"/>
    <cellStyle name="Note 9 2 3 10" xfId="18394"/>
    <cellStyle name="Note 9 2 3 11" xfId="30029"/>
    <cellStyle name="Note 9 2 3 12" xfId="35154"/>
    <cellStyle name="Note 9 2 3 13" xfId="13429"/>
    <cellStyle name="Note 9 2 3 2" xfId="1525"/>
    <cellStyle name="Note 9 2 3 2 10" xfId="13811"/>
    <cellStyle name="Note 9 2 3 2 2" xfId="3427"/>
    <cellStyle name="Note 9 2 3 2 2 2" xfId="10626"/>
    <cellStyle name="Note 9 2 3 2 2 2 2" xfId="27233"/>
    <cellStyle name="Note 9 2 3 2 2 3" xfId="20633"/>
    <cellStyle name="Note 9 2 3 2 2 4" xfId="32058"/>
    <cellStyle name="Note 9 2 3 2 2 5" xfId="37531"/>
    <cellStyle name="Note 9 2 3 2 2 6" xfId="15474"/>
    <cellStyle name="Note 9 2 3 2 3" xfId="12649"/>
    <cellStyle name="Note 9 2 3 2 3 2" xfId="29256"/>
    <cellStyle name="Note 9 2 3 2 3 3" xfId="34086"/>
    <cellStyle name="Note 9 2 3 2 3 4" xfId="39562"/>
    <cellStyle name="Note 9 2 3 2 3 5" xfId="17497"/>
    <cellStyle name="Note 9 2 3 2 4" xfId="8960"/>
    <cellStyle name="Note 9 2 3 2 4 2" xfId="41703"/>
    <cellStyle name="Note 9 2 3 2 4 3" xfId="25576"/>
    <cellStyle name="Note 9 2 3 2 5" xfId="7798"/>
    <cellStyle name="Note 9 2 3 2 5 2" xfId="40495"/>
    <cellStyle name="Note 9 2 3 2 5 3" xfId="24417"/>
    <cellStyle name="Note 9 2 3 2 6" xfId="6006"/>
    <cellStyle name="Note 9 2 3 2 6 2" xfId="22776"/>
    <cellStyle name="Note 9 2 3 2 7" xfId="18888"/>
    <cellStyle name="Note 9 2 3 2 8" xfId="30411"/>
    <cellStyle name="Note 9 2 3 2 9" xfId="35744"/>
    <cellStyle name="Note 9 2 3 3" xfId="3944"/>
    <cellStyle name="Note 9 2 3 3 10" xfId="14190"/>
    <cellStyle name="Note 9 2 3 3 2" xfId="11005"/>
    <cellStyle name="Note 9 2 3 3 2 2" xfId="27612"/>
    <cellStyle name="Note 9 2 3 3 2 3" xfId="32437"/>
    <cellStyle name="Note 9 2 3 3 2 4" xfId="37910"/>
    <cellStyle name="Note 9 2 3 3 2 5" xfId="15853"/>
    <cellStyle name="Note 9 2 3 3 3" xfId="13028"/>
    <cellStyle name="Note 9 2 3 3 3 2" xfId="29635"/>
    <cellStyle name="Note 9 2 3 3 3 3" xfId="34465"/>
    <cellStyle name="Note 9 2 3 3 3 4" xfId="39941"/>
    <cellStyle name="Note 9 2 3 3 3 5" xfId="17876"/>
    <cellStyle name="Note 9 2 3 3 4" xfId="9339"/>
    <cellStyle name="Note 9 2 3 3 4 2" xfId="34804"/>
    <cellStyle name="Note 9 2 3 3 4 3" xfId="25955"/>
    <cellStyle name="Note 9 2 3 3 5" xfId="8177"/>
    <cellStyle name="Note 9 2 3 3 5 2" xfId="41275"/>
    <cellStyle name="Note 9 2 3 3 5 3" xfId="24796"/>
    <cellStyle name="Note 9 2 3 3 6" xfId="6523"/>
    <cellStyle name="Note 9 2 3 3 6 2" xfId="23155"/>
    <cellStyle name="Note 9 2 3 3 7" xfId="21013"/>
    <cellStyle name="Note 9 2 3 3 8" xfId="30790"/>
    <cellStyle name="Note 9 2 3 3 9" xfId="36196"/>
    <cellStyle name="Note 9 2 3 4" xfId="3042"/>
    <cellStyle name="Note 9 2 3 4 2" xfId="12267"/>
    <cellStyle name="Note 9 2 3 4 2 2" xfId="28874"/>
    <cellStyle name="Note 9 2 3 4 2 3" xfId="33704"/>
    <cellStyle name="Note 9 2 3 4 2 4" xfId="39180"/>
    <cellStyle name="Note 9 2 3 4 2 5" xfId="17115"/>
    <cellStyle name="Note 9 2 3 4 3" xfId="9739"/>
    <cellStyle name="Note 9 2 3 4 3 2" xfId="42493"/>
    <cellStyle name="Note 9 2 3 4 3 3" xfId="26349"/>
    <cellStyle name="Note 9 2 3 4 4" xfId="7416"/>
    <cellStyle name="Note 9 2 3 4 4 2" xfId="34566"/>
    <cellStyle name="Note 9 2 3 4 4 3" xfId="24035"/>
    <cellStyle name="Note 9 2 3 4 5" xfId="5623"/>
    <cellStyle name="Note 9 2 3 4 5 2" xfId="22394"/>
    <cellStyle name="Note 9 2 3 4 6" xfId="20251"/>
    <cellStyle name="Note 9 2 3 4 7" xfId="31175"/>
    <cellStyle name="Note 9 2 3 4 8" xfId="36581"/>
    <cellStyle name="Note 9 2 3 4 9" xfId="14590"/>
    <cellStyle name="Note 9 2 3 5" xfId="2507"/>
    <cellStyle name="Note 9 2 3 5 2" xfId="11877"/>
    <cellStyle name="Note 9 2 3 5 2 2" xfId="28484"/>
    <cellStyle name="Note 9 2 3 5 2 3" xfId="33314"/>
    <cellStyle name="Note 9 2 3 5 2 4" xfId="38790"/>
    <cellStyle name="Note 9 2 3 5 2 5" xfId="16725"/>
    <cellStyle name="Note 9 2 3 5 3" xfId="10222"/>
    <cellStyle name="Note 9 2 3 5 3 2" xfId="42976"/>
    <cellStyle name="Note 9 2 3 5 3 3" xfId="26832"/>
    <cellStyle name="Note 9 2 3 5 4" xfId="5089"/>
    <cellStyle name="Note 9 2 3 5 4 2" xfId="22003"/>
    <cellStyle name="Note 9 2 3 5 5" xfId="19860"/>
    <cellStyle name="Note 9 2 3 5 6" xfId="31658"/>
    <cellStyle name="Note 9 2 3 5 7" xfId="37068"/>
    <cellStyle name="Note 9 2 3 5 8" xfId="15073"/>
    <cellStyle name="Note 9 2 3 6" xfId="2018"/>
    <cellStyle name="Note 9 2 3 6 2" xfId="11388"/>
    <cellStyle name="Note 9 2 3 6 2 2" xfId="27995"/>
    <cellStyle name="Note 9 2 3 6 3" xfId="19375"/>
    <cellStyle name="Note 9 2 3 6 4" xfId="32827"/>
    <cellStyle name="Note 9 2 3 6 5" xfId="38303"/>
    <cellStyle name="Note 9 2 3 6 6" xfId="16236"/>
    <cellStyle name="Note 9 2 3 7" xfId="8578"/>
    <cellStyle name="Note 9 2 3 7 2" xfId="35150"/>
    <cellStyle name="Note 9 2 3 7 3" xfId="25194"/>
    <cellStyle name="Note 9 2 3 8" xfId="7025"/>
    <cellStyle name="Note 9 2 3 8 2" xfId="40702"/>
    <cellStyle name="Note 9 2 3 8 3" xfId="23644"/>
    <cellStyle name="Note 9 2 3 9" xfId="4603"/>
    <cellStyle name="Note 9 2 3 9 2" xfId="21518"/>
    <cellStyle name="Note 9 2 4" xfId="1523"/>
    <cellStyle name="Note 9 2 4 2" xfId="18886"/>
    <cellStyle name="Note 9 2 5" xfId="2016"/>
    <cellStyle name="Note 9 2 5 2" xfId="19373"/>
    <cellStyle name="Note 9 2 6" xfId="4601"/>
    <cellStyle name="Note 9 2 6 2" xfId="21516"/>
    <cellStyle name="Note 9 2 7" xfId="18392"/>
    <cellStyle name="Note 9 3" xfId="979"/>
    <cellStyle name="Note 9 3 2" xfId="980"/>
    <cellStyle name="Note 9 3 2 2" xfId="981"/>
    <cellStyle name="Note 9 3 2 3" xfId="982"/>
    <cellStyle name="Note 9 3 2 3 10" xfId="18396"/>
    <cellStyle name="Note 9 3 2 3 11" xfId="30030"/>
    <cellStyle name="Note 9 3 2 3 12" xfId="35156"/>
    <cellStyle name="Note 9 3 2 3 13" xfId="13430"/>
    <cellStyle name="Note 9 3 2 3 2" xfId="1527"/>
    <cellStyle name="Note 9 3 2 3 2 10" xfId="13812"/>
    <cellStyle name="Note 9 3 2 3 2 2" xfId="3428"/>
    <cellStyle name="Note 9 3 2 3 2 2 2" xfId="10627"/>
    <cellStyle name="Note 9 3 2 3 2 2 2 2" xfId="27234"/>
    <cellStyle name="Note 9 3 2 3 2 2 3" xfId="20634"/>
    <cellStyle name="Note 9 3 2 3 2 2 4" xfId="32059"/>
    <cellStyle name="Note 9 3 2 3 2 2 5" xfId="37532"/>
    <cellStyle name="Note 9 3 2 3 2 2 6" xfId="15475"/>
    <cellStyle name="Note 9 3 2 3 2 3" xfId="12650"/>
    <cellStyle name="Note 9 3 2 3 2 3 2" xfId="29257"/>
    <cellStyle name="Note 9 3 2 3 2 3 3" xfId="34087"/>
    <cellStyle name="Note 9 3 2 3 2 3 4" xfId="39563"/>
    <cellStyle name="Note 9 3 2 3 2 3 5" xfId="17498"/>
    <cellStyle name="Note 9 3 2 3 2 4" xfId="8961"/>
    <cellStyle name="Note 9 3 2 3 2 4 2" xfId="41776"/>
    <cellStyle name="Note 9 3 2 3 2 4 3" xfId="25577"/>
    <cellStyle name="Note 9 3 2 3 2 5" xfId="7799"/>
    <cellStyle name="Note 9 3 2 3 2 5 2" xfId="40032"/>
    <cellStyle name="Note 9 3 2 3 2 5 3" xfId="24418"/>
    <cellStyle name="Note 9 3 2 3 2 6" xfId="6007"/>
    <cellStyle name="Note 9 3 2 3 2 6 2" xfId="22777"/>
    <cellStyle name="Note 9 3 2 3 2 7" xfId="18890"/>
    <cellStyle name="Note 9 3 2 3 2 8" xfId="30412"/>
    <cellStyle name="Note 9 3 2 3 2 9" xfId="35745"/>
    <cellStyle name="Note 9 3 2 3 3" xfId="3945"/>
    <cellStyle name="Note 9 3 2 3 3 10" xfId="14191"/>
    <cellStyle name="Note 9 3 2 3 3 2" xfId="11006"/>
    <cellStyle name="Note 9 3 2 3 3 2 2" xfId="27613"/>
    <cellStyle name="Note 9 3 2 3 3 2 3" xfId="32438"/>
    <cellStyle name="Note 9 3 2 3 3 2 4" xfId="37911"/>
    <cellStyle name="Note 9 3 2 3 3 2 5" xfId="15854"/>
    <cellStyle name="Note 9 3 2 3 3 3" xfId="13029"/>
    <cellStyle name="Note 9 3 2 3 3 3 2" xfId="29636"/>
    <cellStyle name="Note 9 3 2 3 3 3 3" xfId="34466"/>
    <cellStyle name="Note 9 3 2 3 3 3 4" xfId="39942"/>
    <cellStyle name="Note 9 3 2 3 3 3 5" xfId="17877"/>
    <cellStyle name="Note 9 3 2 3 3 4" xfId="9340"/>
    <cellStyle name="Note 9 3 2 3 3 4 2" xfId="41523"/>
    <cellStyle name="Note 9 3 2 3 3 4 3" xfId="25956"/>
    <cellStyle name="Note 9 3 2 3 3 5" xfId="8178"/>
    <cellStyle name="Note 9 3 2 3 3 5 2" xfId="40811"/>
    <cellStyle name="Note 9 3 2 3 3 5 3" xfId="24797"/>
    <cellStyle name="Note 9 3 2 3 3 6" xfId="6524"/>
    <cellStyle name="Note 9 3 2 3 3 6 2" xfId="23156"/>
    <cellStyle name="Note 9 3 2 3 3 7" xfId="21014"/>
    <cellStyle name="Note 9 3 2 3 3 8" xfId="30791"/>
    <cellStyle name="Note 9 3 2 3 3 9" xfId="36197"/>
    <cellStyle name="Note 9 3 2 3 4" xfId="3043"/>
    <cellStyle name="Note 9 3 2 3 4 2" xfId="12268"/>
    <cellStyle name="Note 9 3 2 3 4 2 2" xfId="28875"/>
    <cellStyle name="Note 9 3 2 3 4 2 3" xfId="33705"/>
    <cellStyle name="Note 9 3 2 3 4 2 4" xfId="39181"/>
    <cellStyle name="Note 9 3 2 3 4 2 5" xfId="17116"/>
    <cellStyle name="Note 9 3 2 3 4 3" xfId="9740"/>
    <cellStyle name="Note 9 3 2 3 4 3 2" xfId="42494"/>
    <cellStyle name="Note 9 3 2 3 4 3 3" xfId="26350"/>
    <cellStyle name="Note 9 3 2 3 4 4" xfId="7417"/>
    <cellStyle name="Note 9 3 2 3 4 4 2" xfId="35881"/>
    <cellStyle name="Note 9 3 2 3 4 4 3" xfId="24036"/>
    <cellStyle name="Note 9 3 2 3 4 5" xfId="5624"/>
    <cellStyle name="Note 9 3 2 3 4 5 2" xfId="22395"/>
    <cellStyle name="Note 9 3 2 3 4 6" xfId="20252"/>
    <cellStyle name="Note 9 3 2 3 4 7" xfId="31176"/>
    <cellStyle name="Note 9 3 2 3 4 8" xfId="36582"/>
    <cellStyle name="Note 9 3 2 3 4 9" xfId="14591"/>
    <cellStyle name="Note 9 3 2 3 5" xfId="2509"/>
    <cellStyle name="Note 9 3 2 3 5 2" xfId="11879"/>
    <cellStyle name="Note 9 3 2 3 5 2 2" xfId="28486"/>
    <cellStyle name="Note 9 3 2 3 5 2 3" xfId="33316"/>
    <cellStyle name="Note 9 3 2 3 5 2 4" xfId="38792"/>
    <cellStyle name="Note 9 3 2 3 5 2 5" xfId="16727"/>
    <cellStyle name="Note 9 3 2 3 5 3" xfId="10224"/>
    <cellStyle name="Note 9 3 2 3 5 3 2" xfId="42978"/>
    <cellStyle name="Note 9 3 2 3 5 3 3" xfId="26834"/>
    <cellStyle name="Note 9 3 2 3 5 4" xfId="5091"/>
    <cellStyle name="Note 9 3 2 3 5 4 2" xfId="22005"/>
    <cellStyle name="Note 9 3 2 3 5 5" xfId="19862"/>
    <cellStyle name="Note 9 3 2 3 5 6" xfId="31660"/>
    <cellStyle name="Note 9 3 2 3 5 7" xfId="37070"/>
    <cellStyle name="Note 9 3 2 3 5 8" xfId="15075"/>
    <cellStyle name="Note 9 3 2 3 6" xfId="2020"/>
    <cellStyle name="Note 9 3 2 3 6 2" xfId="11389"/>
    <cellStyle name="Note 9 3 2 3 6 2 2" xfId="27996"/>
    <cellStyle name="Note 9 3 2 3 6 3" xfId="19377"/>
    <cellStyle name="Note 9 3 2 3 6 4" xfId="32828"/>
    <cellStyle name="Note 9 3 2 3 6 5" xfId="38304"/>
    <cellStyle name="Note 9 3 2 3 6 6" xfId="16237"/>
    <cellStyle name="Note 9 3 2 3 7" xfId="8579"/>
    <cellStyle name="Note 9 3 2 3 7 2" xfId="40287"/>
    <cellStyle name="Note 9 3 2 3 7 3" xfId="25195"/>
    <cellStyle name="Note 9 3 2 3 8" xfId="7027"/>
    <cellStyle name="Note 9 3 2 3 8 2" xfId="34674"/>
    <cellStyle name="Note 9 3 2 3 8 3" xfId="23646"/>
    <cellStyle name="Note 9 3 2 3 9" xfId="4605"/>
    <cellStyle name="Note 9 3 2 3 9 2" xfId="21520"/>
    <cellStyle name="Note 9 3 2 4" xfId="2508"/>
    <cellStyle name="Note 9 3 2 4 2" xfId="11878"/>
    <cellStyle name="Note 9 3 2 4 2 2" xfId="28485"/>
    <cellStyle name="Note 9 3 2 4 2 3" xfId="33315"/>
    <cellStyle name="Note 9 3 2 4 2 4" xfId="38791"/>
    <cellStyle name="Note 9 3 2 4 2 5" xfId="16726"/>
    <cellStyle name="Note 9 3 2 4 3" xfId="10223"/>
    <cellStyle name="Note 9 3 2 4 3 2" xfId="42977"/>
    <cellStyle name="Note 9 3 2 4 3 3" xfId="26833"/>
    <cellStyle name="Note 9 3 2 4 4" xfId="5090"/>
    <cellStyle name="Note 9 3 2 4 4 2" xfId="22004"/>
    <cellStyle name="Note 9 3 2 4 5" xfId="19861"/>
    <cellStyle name="Note 9 3 2 4 6" xfId="31659"/>
    <cellStyle name="Note 9 3 2 4 7" xfId="37069"/>
    <cellStyle name="Note 9 3 2 4 8" xfId="15074"/>
    <cellStyle name="Note 9 3 2 5" xfId="7026"/>
    <cellStyle name="Note 9 3 2 5 2" xfId="41886"/>
    <cellStyle name="Note 9 3 2 5 3" xfId="23645"/>
    <cellStyle name="Note 9 3 3" xfId="983"/>
    <cellStyle name="Note 9 3 3 10" xfId="18397"/>
    <cellStyle name="Note 9 3 3 11" xfId="30031"/>
    <cellStyle name="Note 9 3 3 12" xfId="35157"/>
    <cellStyle name="Note 9 3 3 13" xfId="13431"/>
    <cellStyle name="Note 9 3 3 2" xfId="1528"/>
    <cellStyle name="Note 9 3 3 2 10" xfId="13813"/>
    <cellStyle name="Note 9 3 3 2 2" xfId="3429"/>
    <cellStyle name="Note 9 3 3 2 2 2" xfId="10628"/>
    <cellStyle name="Note 9 3 3 2 2 2 2" xfId="27235"/>
    <cellStyle name="Note 9 3 3 2 2 3" xfId="20635"/>
    <cellStyle name="Note 9 3 3 2 2 4" xfId="32060"/>
    <cellStyle name="Note 9 3 3 2 2 5" xfId="37533"/>
    <cellStyle name="Note 9 3 3 2 2 6" xfId="15476"/>
    <cellStyle name="Note 9 3 3 2 3" xfId="12651"/>
    <cellStyle name="Note 9 3 3 2 3 2" xfId="29258"/>
    <cellStyle name="Note 9 3 3 2 3 3" xfId="34088"/>
    <cellStyle name="Note 9 3 3 2 3 4" xfId="39564"/>
    <cellStyle name="Note 9 3 3 2 3 5" xfId="17499"/>
    <cellStyle name="Note 9 3 3 2 4" xfId="8962"/>
    <cellStyle name="Note 9 3 3 2 4 2" xfId="41931"/>
    <cellStyle name="Note 9 3 3 2 4 3" xfId="25578"/>
    <cellStyle name="Note 9 3 3 2 5" xfId="7800"/>
    <cellStyle name="Note 9 3 3 2 5 2" xfId="41379"/>
    <cellStyle name="Note 9 3 3 2 5 3" xfId="24419"/>
    <cellStyle name="Note 9 3 3 2 6" xfId="6008"/>
    <cellStyle name="Note 9 3 3 2 6 2" xfId="22778"/>
    <cellStyle name="Note 9 3 3 2 7" xfId="18891"/>
    <cellStyle name="Note 9 3 3 2 8" xfId="30413"/>
    <cellStyle name="Note 9 3 3 2 9" xfId="35746"/>
    <cellStyle name="Note 9 3 3 3" xfId="3946"/>
    <cellStyle name="Note 9 3 3 3 10" xfId="14192"/>
    <cellStyle name="Note 9 3 3 3 2" xfId="11007"/>
    <cellStyle name="Note 9 3 3 3 2 2" xfId="27614"/>
    <cellStyle name="Note 9 3 3 3 2 3" xfId="32439"/>
    <cellStyle name="Note 9 3 3 3 2 4" xfId="37912"/>
    <cellStyle name="Note 9 3 3 3 2 5" xfId="15855"/>
    <cellStyle name="Note 9 3 3 3 3" xfId="13030"/>
    <cellStyle name="Note 9 3 3 3 3 2" xfId="29637"/>
    <cellStyle name="Note 9 3 3 3 3 3" xfId="34467"/>
    <cellStyle name="Note 9 3 3 3 3 4" xfId="39943"/>
    <cellStyle name="Note 9 3 3 3 3 5" xfId="17878"/>
    <cellStyle name="Note 9 3 3 3 4" xfId="9341"/>
    <cellStyle name="Note 9 3 3 3 4 2" xfId="41777"/>
    <cellStyle name="Note 9 3 3 3 4 3" xfId="25957"/>
    <cellStyle name="Note 9 3 3 3 5" xfId="8179"/>
    <cellStyle name="Note 9 3 3 3 5 2" xfId="40270"/>
    <cellStyle name="Note 9 3 3 3 5 3" xfId="24798"/>
    <cellStyle name="Note 9 3 3 3 6" xfId="6525"/>
    <cellStyle name="Note 9 3 3 3 6 2" xfId="23157"/>
    <cellStyle name="Note 9 3 3 3 7" xfId="21015"/>
    <cellStyle name="Note 9 3 3 3 8" xfId="30792"/>
    <cellStyle name="Note 9 3 3 3 9" xfId="36198"/>
    <cellStyle name="Note 9 3 3 4" xfId="3044"/>
    <cellStyle name="Note 9 3 3 4 2" xfId="12269"/>
    <cellStyle name="Note 9 3 3 4 2 2" xfId="28876"/>
    <cellStyle name="Note 9 3 3 4 2 3" xfId="33706"/>
    <cellStyle name="Note 9 3 3 4 2 4" xfId="39182"/>
    <cellStyle name="Note 9 3 3 4 2 5" xfId="17117"/>
    <cellStyle name="Note 9 3 3 4 3" xfId="9741"/>
    <cellStyle name="Note 9 3 3 4 3 2" xfId="42495"/>
    <cellStyle name="Note 9 3 3 4 3 3" xfId="26351"/>
    <cellStyle name="Note 9 3 3 4 4" xfId="7418"/>
    <cellStyle name="Note 9 3 3 4 4 2" xfId="35297"/>
    <cellStyle name="Note 9 3 3 4 4 3" xfId="24037"/>
    <cellStyle name="Note 9 3 3 4 5" xfId="5625"/>
    <cellStyle name="Note 9 3 3 4 5 2" xfId="22396"/>
    <cellStyle name="Note 9 3 3 4 6" xfId="20253"/>
    <cellStyle name="Note 9 3 3 4 7" xfId="31177"/>
    <cellStyle name="Note 9 3 3 4 8" xfId="36583"/>
    <cellStyle name="Note 9 3 3 4 9" xfId="14592"/>
    <cellStyle name="Note 9 3 3 5" xfId="2510"/>
    <cellStyle name="Note 9 3 3 5 2" xfId="11880"/>
    <cellStyle name="Note 9 3 3 5 2 2" xfId="28487"/>
    <cellStyle name="Note 9 3 3 5 2 3" xfId="33317"/>
    <cellStyle name="Note 9 3 3 5 2 4" xfId="38793"/>
    <cellStyle name="Note 9 3 3 5 2 5" xfId="16728"/>
    <cellStyle name="Note 9 3 3 5 3" xfId="10225"/>
    <cellStyle name="Note 9 3 3 5 3 2" xfId="42979"/>
    <cellStyle name="Note 9 3 3 5 3 3" xfId="26835"/>
    <cellStyle name="Note 9 3 3 5 4" xfId="5092"/>
    <cellStyle name="Note 9 3 3 5 4 2" xfId="22006"/>
    <cellStyle name="Note 9 3 3 5 5" xfId="19863"/>
    <cellStyle name="Note 9 3 3 5 6" xfId="31661"/>
    <cellStyle name="Note 9 3 3 5 7" xfId="37071"/>
    <cellStyle name="Note 9 3 3 5 8" xfId="15076"/>
    <cellStyle name="Note 9 3 3 6" xfId="2021"/>
    <cellStyle name="Note 9 3 3 6 2" xfId="11390"/>
    <cellStyle name="Note 9 3 3 6 2 2" xfId="27997"/>
    <cellStyle name="Note 9 3 3 6 3" xfId="19378"/>
    <cellStyle name="Note 9 3 3 6 4" xfId="32829"/>
    <cellStyle name="Note 9 3 3 6 5" xfId="38305"/>
    <cellStyle name="Note 9 3 3 6 6" xfId="16238"/>
    <cellStyle name="Note 9 3 3 7" xfId="8580"/>
    <cellStyle name="Note 9 3 3 7 2" xfId="35301"/>
    <cellStyle name="Note 9 3 3 7 3" xfId="25196"/>
    <cellStyle name="Note 9 3 3 8" xfId="7028"/>
    <cellStyle name="Note 9 3 3 8 2" xfId="40770"/>
    <cellStyle name="Note 9 3 3 8 3" xfId="23647"/>
    <cellStyle name="Note 9 3 3 9" xfId="4606"/>
    <cellStyle name="Note 9 3 3 9 2" xfId="21521"/>
    <cellStyle name="Note 9 3 4" xfId="1526"/>
    <cellStyle name="Note 9 3 4 2" xfId="18889"/>
    <cellStyle name="Note 9 3 5" xfId="2019"/>
    <cellStyle name="Note 9 3 5 2" xfId="19376"/>
    <cellStyle name="Note 9 3 6" xfId="4604"/>
    <cellStyle name="Note 9 3 6 2" xfId="21519"/>
    <cellStyle name="Note 9 3 7" xfId="18395"/>
    <cellStyle name="Note 9 4" xfId="984"/>
    <cellStyle name="Note 9 4 2" xfId="985"/>
    <cellStyle name="Note 9 4 3" xfId="986"/>
    <cellStyle name="Note 9 4 3 10" xfId="18398"/>
    <cellStyle name="Note 9 4 3 11" xfId="30032"/>
    <cellStyle name="Note 9 4 3 12" xfId="35159"/>
    <cellStyle name="Note 9 4 3 13" xfId="13432"/>
    <cellStyle name="Note 9 4 3 2" xfId="1529"/>
    <cellStyle name="Note 9 4 3 2 10" xfId="13814"/>
    <cellStyle name="Note 9 4 3 2 2" xfId="3430"/>
    <cellStyle name="Note 9 4 3 2 2 2" xfId="10629"/>
    <cellStyle name="Note 9 4 3 2 2 2 2" xfId="27236"/>
    <cellStyle name="Note 9 4 3 2 2 3" xfId="20636"/>
    <cellStyle name="Note 9 4 3 2 2 4" xfId="32061"/>
    <cellStyle name="Note 9 4 3 2 2 5" xfId="37534"/>
    <cellStyle name="Note 9 4 3 2 2 6" xfId="15477"/>
    <cellStyle name="Note 9 4 3 2 3" xfId="12652"/>
    <cellStyle name="Note 9 4 3 2 3 2" xfId="29259"/>
    <cellStyle name="Note 9 4 3 2 3 3" xfId="34089"/>
    <cellStyle name="Note 9 4 3 2 3 4" xfId="39565"/>
    <cellStyle name="Note 9 4 3 2 3 5" xfId="17500"/>
    <cellStyle name="Note 9 4 3 2 4" xfId="8963"/>
    <cellStyle name="Note 9 4 3 2 4 2" xfId="35209"/>
    <cellStyle name="Note 9 4 3 2 4 3" xfId="25579"/>
    <cellStyle name="Note 9 4 3 2 5" xfId="7801"/>
    <cellStyle name="Note 9 4 3 2 5 2" xfId="41938"/>
    <cellStyle name="Note 9 4 3 2 5 3" xfId="24420"/>
    <cellStyle name="Note 9 4 3 2 6" xfId="6009"/>
    <cellStyle name="Note 9 4 3 2 6 2" xfId="22779"/>
    <cellStyle name="Note 9 4 3 2 7" xfId="18892"/>
    <cellStyle name="Note 9 4 3 2 8" xfId="30414"/>
    <cellStyle name="Note 9 4 3 2 9" xfId="35747"/>
    <cellStyle name="Note 9 4 3 3" xfId="3947"/>
    <cellStyle name="Note 9 4 3 3 10" xfId="14193"/>
    <cellStyle name="Note 9 4 3 3 2" xfId="11008"/>
    <cellStyle name="Note 9 4 3 3 2 2" xfId="27615"/>
    <cellStyle name="Note 9 4 3 3 2 3" xfId="32440"/>
    <cellStyle name="Note 9 4 3 3 2 4" xfId="37913"/>
    <cellStyle name="Note 9 4 3 3 2 5" xfId="15856"/>
    <cellStyle name="Note 9 4 3 3 3" xfId="13031"/>
    <cellStyle name="Note 9 4 3 3 3 2" xfId="29638"/>
    <cellStyle name="Note 9 4 3 3 3 3" xfId="34468"/>
    <cellStyle name="Note 9 4 3 3 3 4" xfId="39944"/>
    <cellStyle name="Note 9 4 3 3 3 5" xfId="17879"/>
    <cellStyle name="Note 9 4 3 3 4" xfId="9342"/>
    <cellStyle name="Note 9 4 3 3 4 2" xfId="40079"/>
    <cellStyle name="Note 9 4 3 3 4 3" xfId="25958"/>
    <cellStyle name="Note 9 4 3 3 5" xfId="8180"/>
    <cellStyle name="Note 9 4 3 3 5 2" xfId="41111"/>
    <cellStyle name="Note 9 4 3 3 5 3" xfId="24799"/>
    <cellStyle name="Note 9 4 3 3 6" xfId="6526"/>
    <cellStyle name="Note 9 4 3 3 6 2" xfId="23158"/>
    <cellStyle name="Note 9 4 3 3 7" xfId="21016"/>
    <cellStyle name="Note 9 4 3 3 8" xfId="30793"/>
    <cellStyle name="Note 9 4 3 3 9" xfId="36199"/>
    <cellStyle name="Note 9 4 3 4" xfId="3045"/>
    <cellStyle name="Note 9 4 3 4 2" xfId="12270"/>
    <cellStyle name="Note 9 4 3 4 2 2" xfId="28877"/>
    <cellStyle name="Note 9 4 3 4 2 3" xfId="33707"/>
    <cellStyle name="Note 9 4 3 4 2 4" xfId="39183"/>
    <cellStyle name="Note 9 4 3 4 2 5" xfId="17118"/>
    <cellStyle name="Note 9 4 3 4 3" xfId="9742"/>
    <cellStyle name="Note 9 4 3 4 3 2" xfId="42496"/>
    <cellStyle name="Note 9 4 3 4 3 3" xfId="26352"/>
    <cellStyle name="Note 9 4 3 4 4" xfId="7419"/>
    <cellStyle name="Note 9 4 3 4 4 2" xfId="42083"/>
    <cellStyle name="Note 9 4 3 4 4 3" xfId="24038"/>
    <cellStyle name="Note 9 4 3 4 5" xfId="5626"/>
    <cellStyle name="Note 9 4 3 4 5 2" xfId="22397"/>
    <cellStyle name="Note 9 4 3 4 6" xfId="20254"/>
    <cellStyle name="Note 9 4 3 4 7" xfId="31178"/>
    <cellStyle name="Note 9 4 3 4 8" xfId="36584"/>
    <cellStyle name="Note 9 4 3 4 9" xfId="14593"/>
    <cellStyle name="Note 9 4 3 5" xfId="2512"/>
    <cellStyle name="Note 9 4 3 5 2" xfId="11882"/>
    <cellStyle name="Note 9 4 3 5 2 2" xfId="28489"/>
    <cellStyle name="Note 9 4 3 5 2 3" xfId="33319"/>
    <cellStyle name="Note 9 4 3 5 2 4" xfId="38795"/>
    <cellStyle name="Note 9 4 3 5 2 5" xfId="16730"/>
    <cellStyle name="Note 9 4 3 5 3" xfId="10227"/>
    <cellStyle name="Note 9 4 3 5 3 2" xfId="42981"/>
    <cellStyle name="Note 9 4 3 5 3 3" xfId="26837"/>
    <cellStyle name="Note 9 4 3 5 4" xfId="5094"/>
    <cellStyle name="Note 9 4 3 5 4 2" xfId="22008"/>
    <cellStyle name="Note 9 4 3 5 5" xfId="19865"/>
    <cellStyle name="Note 9 4 3 5 6" xfId="31663"/>
    <cellStyle name="Note 9 4 3 5 7" xfId="37073"/>
    <cellStyle name="Note 9 4 3 5 8" xfId="15078"/>
    <cellStyle name="Note 9 4 3 6" xfId="2022"/>
    <cellStyle name="Note 9 4 3 6 2" xfId="11391"/>
    <cellStyle name="Note 9 4 3 6 2 2" xfId="27998"/>
    <cellStyle name="Note 9 4 3 6 3" xfId="19379"/>
    <cellStyle name="Note 9 4 3 6 4" xfId="32830"/>
    <cellStyle name="Note 9 4 3 6 5" xfId="38306"/>
    <cellStyle name="Note 9 4 3 6 6" xfId="16239"/>
    <cellStyle name="Note 9 4 3 7" xfId="8581"/>
    <cellStyle name="Note 9 4 3 7 2" xfId="40376"/>
    <cellStyle name="Note 9 4 3 7 3" xfId="25197"/>
    <cellStyle name="Note 9 4 3 8" xfId="7030"/>
    <cellStyle name="Note 9 4 3 8 2" xfId="39992"/>
    <cellStyle name="Note 9 4 3 8 3" xfId="23649"/>
    <cellStyle name="Note 9 4 3 9" xfId="4607"/>
    <cellStyle name="Note 9 4 3 9 2" xfId="21522"/>
    <cellStyle name="Note 9 4 4" xfId="2511"/>
    <cellStyle name="Note 9 4 4 2" xfId="11881"/>
    <cellStyle name="Note 9 4 4 2 2" xfId="28488"/>
    <cellStyle name="Note 9 4 4 2 3" xfId="33318"/>
    <cellStyle name="Note 9 4 4 2 4" xfId="38794"/>
    <cellStyle name="Note 9 4 4 2 5" xfId="16729"/>
    <cellStyle name="Note 9 4 4 3" xfId="10226"/>
    <cellStyle name="Note 9 4 4 3 2" xfId="42980"/>
    <cellStyle name="Note 9 4 4 3 3" xfId="26836"/>
    <cellStyle name="Note 9 4 4 4" xfId="5093"/>
    <cellStyle name="Note 9 4 4 4 2" xfId="22007"/>
    <cellStyle name="Note 9 4 4 5" xfId="19864"/>
    <cellStyle name="Note 9 4 4 6" xfId="31662"/>
    <cellStyle name="Note 9 4 4 7" xfId="37072"/>
    <cellStyle name="Note 9 4 4 8" xfId="15077"/>
    <cellStyle name="Note 9 4 5" xfId="7029"/>
    <cellStyle name="Note 9 4 5 2" xfId="41919"/>
    <cellStyle name="Note 9 4 5 3" xfId="23648"/>
    <cellStyle name="Note 9 5" xfId="987"/>
    <cellStyle name="Note 9 5 10" xfId="18399"/>
    <cellStyle name="Note 9 5 11" xfId="30033"/>
    <cellStyle name="Note 9 5 12" xfId="35160"/>
    <cellStyle name="Note 9 5 13" xfId="13433"/>
    <cellStyle name="Note 9 5 2" xfId="1530"/>
    <cellStyle name="Note 9 5 2 10" xfId="13815"/>
    <cellStyle name="Note 9 5 2 2" xfId="3431"/>
    <cellStyle name="Note 9 5 2 2 2" xfId="10630"/>
    <cellStyle name="Note 9 5 2 2 2 2" xfId="27237"/>
    <cellStyle name="Note 9 5 2 2 3" xfId="20637"/>
    <cellStyle name="Note 9 5 2 2 4" xfId="32062"/>
    <cellStyle name="Note 9 5 2 2 5" xfId="37535"/>
    <cellStyle name="Note 9 5 2 2 6" xfId="15478"/>
    <cellStyle name="Note 9 5 2 3" xfId="12653"/>
    <cellStyle name="Note 9 5 2 3 2" xfId="29260"/>
    <cellStyle name="Note 9 5 2 3 3" xfId="34090"/>
    <cellStyle name="Note 9 5 2 3 4" xfId="39566"/>
    <cellStyle name="Note 9 5 2 3 5" xfId="17501"/>
    <cellStyle name="Note 9 5 2 4" xfId="8964"/>
    <cellStyle name="Note 9 5 2 4 2" xfId="41484"/>
    <cellStyle name="Note 9 5 2 4 3" xfId="25580"/>
    <cellStyle name="Note 9 5 2 5" xfId="7802"/>
    <cellStyle name="Note 9 5 2 5 2" xfId="41979"/>
    <cellStyle name="Note 9 5 2 5 3" xfId="24421"/>
    <cellStyle name="Note 9 5 2 6" xfId="6010"/>
    <cellStyle name="Note 9 5 2 6 2" xfId="22780"/>
    <cellStyle name="Note 9 5 2 7" xfId="18893"/>
    <cellStyle name="Note 9 5 2 8" xfId="30415"/>
    <cellStyle name="Note 9 5 2 9" xfId="35748"/>
    <cellStyle name="Note 9 5 3" xfId="3948"/>
    <cellStyle name="Note 9 5 3 10" xfId="14194"/>
    <cellStyle name="Note 9 5 3 2" xfId="11009"/>
    <cellStyle name="Note 9 5 3 2 2" xfId="27616"/>
    <cellStyle name="Note 9 5 3 2 3" xfId="32441"/>
    <cellStyle name="Note 9 5 3 2 4" xfId="37914"/>
    <cellStyle name="Note 9 5 3 2 5" xfId="15857"/>
    <cellStyle name="Note 9 5 3 3" xfId="13032"/>
    <cellStyle name="Note 9 5 3 3 2" xfId="29639"/>
    <cellStyle name="Note 9 5 3 3 3" xfId="34469"/>
    <cellStyle name="Note 9 5 3 3 4" xfId="39945"/>
    <cellStyle name="Note 9 5 3 3 5" xfId="17880"/>
    <cellStyle name="Note 9 5 3 4" xfId="9343"/>
    <cellStyle name="Note 9 5 3 4 2" xfId="41463"/>
    <cellStyle name="Note 9 5 3 4 3" xfId="25959"/>
    <cellStyle name="Note 9 5 3 5" xfId="8181"/>
    <cellStyle name="Note 9 5 3 5 2" xfId="40218"/>
    <cellStyle name="Note 9 5 3 5 3" xfId="24800"/>
    <cellStyle name="Note 9 5 3 6" xfId="6527"/>
    <cellStyle name="Note 9 5 3 6 2" xfId="23159"/>
    <cellStyle name="Note 9 5 3 7" xfId="21017"/>
    <cellStyle name="Note 9 5 3 8" xfId="30794"/>
    <cellStyle name="Note 9 5 3 9" xfId="36200"/>
    <cellStyle name="Note 9 5 4" xfId="3046"/>
    <cellStyle name="Note 9 5 4 2" xfId="12271"/>
    <cellStyle name="Note 9 5 4 2 2" xfId="28878"/>
    <cellStyle name="Note 9 5 4 2 3" xfId="33708"/>
    <cellStyle name="Note 9 5 4 2 4" xfId="39184"/>
    <cellStyle name="Note 9 5 4 2 5" xfId="17119"/>
    <cellStyle name="Note 9 5 4 3" xfId="9743"/>
    <cellStyle name="Note 9 5 4 3 2" xfId="42497"/>
    <cellStyle name="Note 9 5 4 3 3" xfId="26353"/>
    <cellStyle name="Note 9 5 4 4" xfId="7420"/>
    <cellStyle name="Note 9 5 4 4 2" xfId="40434"/>
    <cellStyle name="Note 9 5 4 4 3" xfId="24039"/>
    <cellStyle name="Note 9 5 4 5" xfId="5627"/>
    <cellStyle name="Note 9 5 4 5 2" xfId="22398"/>
    <cellStyle name="Note 9 5 4 6" xfId="20255"/>
    <cellStyle name="Note 9 5 4 7" xfId="31179"/>
    <cellStyle name="Note 9 5 4 8" xfId="36585"/>
    <cellStyle name="Note 9 5 4 9" xfId="14594"/>
    <cellStyle name="Note 9 5 5" xfId="2513"/>
    <cellStyle name="Note 9 5 5 2" xfId="11883"/>
    <cellStyle name="Note 9 5 5 2 2" xfId="28490"/>
    <cellStyle name="Note 9 5 5 2 3" xfId="33320"/>
    <cellStyle name="Note 9 5 5 2 4" xfId="38796"/>
    <cellStyle name="Note 9 5 5 2 5" xfId="16731"/>
    <cellStyle name="Note 9 5 5 3" xfId="10228"/>
    <cellStyle name="Note 9 5 5 3 2" xfId="42982"/>
    <cellStyle name="Note 9 5 5 3 3" xfId="26838"/>
    <cellStyle name="Note 9 5 5 4" xfId="5095"/>
    <cellStyle name="Note 9 5 5 4 2" xfId="22009"/>
    <cellStyle name="Note 9 5 5 5" xfId="19866"/>
    <cellStyle name="Note 9 5 5 6" xfId="31664"/>
    <cellStyle name="Note 9 5 5 7" xfId="37074"/>
    <cellStyle name="Note 9 5 5 8" xfId="15079"/>
    <cellStyle name="Note 9 5 6" xfId="2023"/>
    <cellStyle name="Note 9 5 6 2" xfId="11392"/>
    <cellStyle name="Note 9 5 6 2 2" xfId="27999"/>
    <cellStyle name="Note 9 5 6 3" xfId="19380"/>
    <cellStyle name="Note 9 5 6 4" xfId="32831"/>
    <cellStyle name="Note 9 5 6 5" xfId="38307"/>
    <cellStyle name="Note 9 5 6 6" xfId="16240"/>
    <cellStyle name="Note 9 5 7" xfId="8582"/>
    <cellStyle name="Note 9 5 7 2" xfId="41304"/>
    <cellStyle name="Note 9 5 7 3" xfId="25198"/>
    <cellStyle name="Note 9 5 8" xfId="7031"/>
    <cellStyle name="Note 9 5 8 2" xfId="41328"/>
    <cellStyle name="Note 9 5 8 3" xfId="23650"/>
    <cellStyle name="Note 9 5 9" xfId="4608"/>
    <cellStyle name="Note 9 5 9 2" xfId="21523"/>
    <cellStyle name="Note 9 6" xfId="1522"/>
    <cellStyle name="Note 9 6 2" xfId="18885"/>
    <cellStyle name="Note 9 7" xfId="2015"/>
    <cellStyle name="Note 9 7 2" xfId="19372"/>
    <cellStyle name="Note 9 8" xfId="4600"/>
    <cellStyle name="Note 9 8 2" xfId="21515"/>
    <cellStyle name="Note 9 9" xfId="18391"/>
    <cellStyle name="Output" xfId="988" builtinId="21" customBuiltin="1"/>
    <cellStyle name="Title" xfId="989" builtinId="15" customBuiltin="1"/>
    <cellStyle name="Total" xfId="990" builtinId="25" customBuiltin="1"/>
    <cellStyle name="Warning Text" xfId="99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36"/>
  <sheetViews>
    <sheetView tabSelected="1" defaultGridColor="0" colorId="22" zoomScale="75" zoomScaleNormal="75" workbookViewId="0"/>
  </sheetViews>
  <sheetFormatPr defaultColWidth="11.44140625" defaultRowHeight="15" x14ac:dyDescent="0.2"/>
  <cols>
    <col min="1" max="1" width="34.77734375" customWidth="1"/>
    <col min="2" max="4" width="10.77734375" customWidth="1"/>
    <col min="5" max="5" width="12.6640625" customWidth="1"/>
    <col min="6" max="6" width="10.77734375" customWidth="1"/>
    <col min="7" max="7" width="9.77734375" customWidth="1"/>
    <col min="8" max="10" width="11.44140625" customWidth="1"/>
    <col min="11" max="11" width="14" customWidth="1"/>
  </cols>
  <sheetData>
    <row r="1" spans="1:13" ht="15" customHeight="1" x14ac:dyDescent="0.2">
      <c r="A1" s="31" t="s">
        <v>91</v>
      </c>
    </row>
    <row r="2" spans="1:13" ht="15.75" customHeight="1" x14ac:dyDescent="0.25">
      <c r="A2" s="28" t="s">
        <v>85</v>
      </c>
      <c r="B2" s="29"/>
      <c r="C2" s="30"/>
    </row>
    <row r="3" spans="1:13" ht="15.75" customHeight="1" x14ac:dyDescent="0.2">
      <c r="A3" t="s">
        <v>0</v>
      </c>
    </row>
    <row r="4" spans="1:13" ht="15.75" thickBot="1" x14ac:dyDescent="0.25">
      <c r="A4" s="5"/>
      <c r="B4" s="5"/>
      <c r="C4" s="5"/>
      <c r="D4" s="5"/>
      <c r="E4" s="5"/>
      <c r="F4" s="5"/>
    </row>
    <row r="5" spans="1:13" ht="16.5" customHeight="1" thickTop="1" x14ac:dyDescent="0.25">
      <c r="A5" s="86" t="s">
        <v>1</v>
      </c>
      <c r="B5" s="89" t="s">
        <v>93</v>
      </c>
      <c r="C5" s="89" t="s">
        <v>90</v>
      </c>
      <c r="D5" s="92" t="s">
        <v>88</v>
      </c>
      <c r="E5" s="93"/>
      <c r="F5" s="89" t="s">
        <v>84</v>
      </c>
      <c r="G5" s="4"/>
    </row>
    <row r="6" spans="1:13" ht="16.5" thickBot="1" x14ac:dyDescent="0.3">
      <c r="A6" s="87"/>
      <c r="B6" s="90"/>
      <c r="C6" s="90"/>
      <c r="D6" s="94"/>
      <c r="E6" s="95"/>
      <c r="F6" s="90"/>
      <c r="G6" s="4"/>
    </row>
    <row r="7" spans="1:13" ht="16.5" thickTop="1" x14ac:dyDescent="0.25">
      <c r="A7" s="87"/>
      <c r="B7" s="90"/>
      <c r="C7" s="90"/>
      <c r="D7" s="83" t="s">
        <v>82</v>
      </c>
      <c r="E7" s="83" t="s">
        <v>83</v>
      </c>
      <c r="F7" s="90"/>
      <c r="G7" s="4"/>
      <c r="H7" s="64"/>
      <c r="I7" s="64"/>
      <c r="J7" s="65"/>
    </row>
    <row r="8" spans="1:13" ht="16.5" thickBot="1" x14ac:dyDescent="0.3">
      <c r="A8" s="88"/>
      <c r="B8" s="91"/>
      <c r="C8" s="91"/>
      <c r="D8" s="84"/>
      <c r="E8" s="85"/>
      <c r="F8" s="91"/>
      <c r="G8" s="4"/>
      <c r="H8" s="66"/>
      <c r="I8" s="66"/>
      <c r="J8" s="67"/>
      <c r="K8" s="65"/>
      <c r="L8" s="65"/>
    </row>
    <row r="9" spans="1:13" ht="16.5" thickTop="1" x14ac:dyDescent="0.2">
      <c r="A9" s="6"/>
      <c r="B9" s="53"/>
      <c r="C9" s="6"/>
      <c r="D9" s="6"/>
      <c r="E9" s="6"/>
      <c r="F9" s="6"/>
      <c r="H9" s="64"/>
      <c r="I9" s="64"/>
      <c r="J9" s="67"/>
      <c r="K9" s="65"/>
      <c r="L9" s="65"/>
    </row>
    <row r="10" spans="1:13" ht="15.75" x14ac:dyDescent="0.2">
      <c r="A10" s="60" t="s">
        <v>2</v>
      </c>
      <c r="B10" s="61">
        <f>B101</f>
        <v>134659</v>
      </c>
      <c r="C10" s="7">
        <f>B52</f>
        <v>135474</v>
      </c>
      <c r="D10" s="59" t="s">
        <v>52</v>
      </c>
      <c r="E10" s="59" t="s">
        <v>52</v>
      </c>
      <c r="F10" s="58">
        <v>100</v>
      </c>
      <c r="H10" s="66"/>
      <c r="I10" s="66"/>
      <c r="J10" s="73"/>
      <c r="K10" s="73"/>
      <c r="L10" s="65"/>
      <c r="M10" s="65"/>
    </row>
    <row r="11" spans="1:13" ht="15.75" x14ac:dyDescent="0.2">
      <c r="A11" s="60"/>
      <c r="B11" s="61"/>
      <c r="C11" s="7"/>
      <c r="D11" s="16"/>
      <c r="E11" s="60"/>
      <c r="F11" s="16"/>
      <c r="H11" s="66"/>
      <c r="I11" s="68"/>
      <c r="J11" s="74"/>
      <c r="K11" s="74"/>
      <c r="L11" s="67"/>
      <c r="M11" s="65"/>
    </row>
    <row r="12" spans="1:13" ht="15.75" x14ac:dyDescent="0.2">
      <c r="A12" s="57" t="s">
        <v>60</v>
      </c>
      <c r="B12" s="61">
        <f t="shared" ref="B12:B18" si="0">B103</f>
        <v>117335</v>
      </c>
      <c r="C12" s="7">
        <f>B54</f>
        <v>118279</v>
      </c>
      <c r="D12" s="7">
        <f>K54</f>
        <v>180.97140252687208</v>
      </c>
      <c r="E12" s="16">
        <f>K103</f>
        <v>170.60967840920705</v>
      </c>
      <c r="F12" s="58">
        <f>+C12/$C$10*(100)</f>
        <v>87.3075276436807</v>
      </c>
      <c r="H12" s="66"/>
      <c r="I12" s="66"/>
      <c r="J12" s="75"/>
      <c r="K12" s="75"/>
      <c r="L12" s="67"/>
      <c r="M12" s="65"/>
    </row>
    <row r="13" spans="1:13" ht="15.75" x14ac:dyDescent="0.2">
      <c r="A13" s="57" t="s">
        <v>61</v>
      </c>
      <c r="B13" s="61">
        <f t="shared" si="0"/>
        <v>74439</v>
      </c>
      <c r="C13" s="7">
        <f>B55</f>
        <v>74417</v>
      </c>
      <c r="D13" s="7">
        <f>K55</f>
        <v>631.34201985519019</v>
      </c>
      <c r="E13" s="16">
        <f>K104</f>
        <v>431.0558596308199</v>
      </c>
      <c r="F13" s="58">
        <f>+C13/$C$10*(100)</f>
        <v>54.930835437058036</v>
      </c>
      <c r="H13" s="66"/>
      <c r="I13" s="66"/>
      <c r="J13" s="74"/>
      <c r="K13" s="74"/>
      <c r="L13" s="67"/>
      <c r="M13" s="65"/>
    </row>
    <row r="14" spans="1:13" ht="15.75" x14ac:dyDescent="0.2">
      <c r="A14" s="57" t="s">
        <v>62</v>
      </c>
      <c r="B14" s="61">
        <f t="shared" si="0"/>
        <v>42895</v>
      </c>
      <c r="C14" s="7">
        <f>B56</f>
        <v>43862</v>
      </c>
      <c r="D14" s="7">
        <f>K56</f>
        <v>572.4642681882458</v>
      </c>
      <c r="E14" s="16">
        <f>K105</f>
        <v>441.41076315654277</v>
      </c>
      <c r="F14" s="58">
        <f>+C14/$C$10*(100)</f>
        <v>32.376692206622671</v>
      </c>
      <c r="H14" s="66"/>
      <c r="I14" s="66"/>
      <c r="J14" s="74"/>
      <c r="K14" s="74"/>
      <c r="L14" s="67"/>
      <c r="M14" s="65"/>
    </row>
    <row r="15" spans="1:13" ht="15.75" x14ac:dyDescent="0.2">
      <c r="A15" s="60"/>
      <c r="B15" s="61"/>
      <c r="C15" s="7"/>
      <c r="D15" s="7"/>
      <c r="E15" s="16"/>
      <c r="F15" s="58"/>
      <c r="H15" s="66"/>
      <c r="I15" s="68"/>
      <c r="J15" s="74"/>
      <c r="K15" s="74"/>
      <c r="L15" s="67"/>
      <c r="M15" s="65"/>
    </row>
    <row r="16" spans="1:13" ht="15.75" x14ac:dyDescent="0.2">
      <c r="A16" s="57" t="s">
        <v>63</v>
      </c>
      <c r="B16" s="61">
        <f t="shared" si="0"/>
        <v>17324</v>
      </c>
      <c r="C16" s="7">
        <f>B58</f>
        <v>17195</v>
      </c>
      <c r="D16" s="7">
        <f>K58</f>
        <v>364.45456773615086</v>
      </c>
      <c r="E16" s="16">
        <f>K107</f>
        <v>324.78367141324844</v>
      </c>
      <c r="F16" s="58">
        <f>+C16/$C$10*(100)</f>
        <v>12.692472356319293</v>
      </c>
      <c r="H16" s="66"/>
      <c r="I16" s="66"/>
      <c r="J16" s="75"/>
      <c r="K16" s="75"/>
      <c r="L16" s="67"/>
      <c r="M16" s="65"/>
    </row>
    <row r="17" spans="1:13" ht="15.75" x14ac:dyDescent="0.2">
      <c r="A17" s="57" t="s">
        <v>64</v>
      </c>
      <c r="B17" s="61">
        <f t="shared" si="0"/>
        <v>12848</v>
      </c>
      <c r="C17" s="7">
        <f>B59</f>
        <v>12904</v>
      </c>
      <c r="D17" s="7">
        <f>K59</f>
        <v>356.35033962415423</v>
      </c>
      <c r="E17" s="16">
        <f>K108</f>
        <v>308.07940921311052</v>
      </c>
      <c r="F17" s="58">
        <f>+C17/$C$10*(100)</f>
        <v>9.5250749221252793</v>
      </c>
      <c r="H17" s="66"/>
      <c r="I17" s="66"/>
      <c r="J17" s="74"/>
      <c r="K17" s="74"/>
      <c r="L17" s="67"/>
      <c r="M17" s="65"/>
    </row>
    <row r="18" spans="1:13" ht="15.75" x14ac:dyDescent="0.2">
      <c r="A18" s="57" t="s">
        <v>65</v>
      </c>
      <c r="B18" s="61">
        <f t="shared" si="0"/>
        <v>3197</v>
      </c>
      <c r="C18" s="7">
        <f>B60</f>
        <v>3213</v>
      </c>
      <c r="D18" s="7">
        <f>K60</f>
        <v>159.43945042819774</v>
      </c>
      <c r="E18" s="16">
        <f>K109</f>
        <v>177.97998514681734</v>
      </c>
      <c r="F18" s="58">
        <f>+C18/$C$10*(100)</f>
        <v>2.371672793303512</v>
      </c>
      <c r="H18" s="66"/>
      <c r="I18" s="66"/>
      <c r="J18" s="74"/>
      <c r="K18" s="74"/>
      <c r="L18" s="67"/>
      <c r="M18" s="65"/>
    </row>
    <row r="19" spans="1:13" ht="15.75" x14ac:dyDescent="0.2">
      <c r="A19" s="60" t="s">
        <v>66</v>
      </c>
      <c r="B19" s="61">
        <f>B110</f>
        <v>1381</v>
      </c>
      <c r="C19" s="7">
        <f>B61</f>
        <v>1305</v>
      </c>
      <c r="D19" s="7">
        <f>K61</f>
        <v>86.60756351928282</v>
      </c>
      <c r="E19" s="16">
        <f>K110</f>
        <v>110.90258671637818</v>
      </c>
      <c r="F19" s="58">
        <f>+C19/$C$10*(100)</f>
        <v>0.96328446786837318</v>
      </c>
      <c r="H19" s="66"/>
      <c r="I19" s="66"/>
      <c r="J19" s="74"/>
      <c r="K19" s="74"/>
      <c r="L19" s="67"/>
      <c r="M19" s="65"/>
    </row>
    <row r="20" spans="1:13" ht="15.75" x14ac:dyDescent="0.2">
      <c r="A20" s="60" t="s">
        <v>67</v>
      </c>
      <c r="B20" s="62"/>
      <c r="C20" s="7"/>
      <c r="D20" s="7"/>
      <c r="E20" s="16"/>
      <c r="F20" s="58"/>
      <c r="H20" s="66"/>
      <c r="I20" s="66"/>
      <c r="J20" s="74"/>
      <c r="K20" s="74"/>
      <c r="L20" s="67"/>
      <c r="M20" s="65"/>
    </row>
    <row r="21" spans="1:13" ht="15.75" x14ac:dyDescent="0.2">
      <c r="A21" s="57" t="s">
        <v>68</v>
      </c>
      <c r="B21" s="61">
        <f>B111</f>
        <v>1130</v>
      </c>
      <c r="C21" s="7">
        <f>B62</f>
        <v>1079</v>
      </c>
      <c r="D21" s="7">
        <f>K62</f>
        <v>71.850156922114905</v>
      </c>
      <c r="E21" s="16">
        <f>K111</f>
        <v>102.39746848174427</v>
      </c>
      <c r="F21" s="58">
        <f>+C21/$C$10*(100)</f>
        <v>0.79646278990802666</v>
      </c>
      <c r="H21" s="66"/>
      <c r="I21" s="66"/>
      <c r="J21" s="74"/>
      <c r="K21" s="74"/>
      <c r="L21" s="67"/>
      <c r="M21" s="65"/>
    </row>
    <row r="22" spans="1:13" ht="15.75" x14ac:dyDescent="0.2">
      <c r="A22" s="57" t="s">
        <v>69</v>
      </c>
      <c r="B22" s="61">
        <f>B112</f>
        <v>7141</v>
      </c>
      <c r="C22" s="7">
        <f>B63</f>
        <v>7307</v>
      </c>
      <c r="D22" s="7">
        <f>K63</f>
        <v>274.87263906595541</v>
      </c>
      <c r="E22" s="16">
        <f>K112</f>
        <v>237.78157208539952</v>
      </c>
      <c r="F22" s="58">
        <f>+C22/$C$10*(100)</f>
        <v>5.3936548710453671</v>
      </c>
      <c r="H22" s="66"/>
      <c r="I22" s="66"/>
      <c r="J22" s="76"/>
      <c r="K22" s="74"/>
      <c r="L22" s="67"/>
      <c r="M22" s="65"/>
    </row>
    <row r="23" spans="1:13" ht="15.75" x14ac:dyDescent="0.2">
      <c r="A23" s="57" t="s">
        <v>70</v>
      </c>
      <c r="B23" s="61">
        <f>B113</f>
        <v>2038</v>
      </c>
      <c r="C23" s="7">
        <f>B64</f>
        <v>2076</v>
      </c>
      <c r="D23" s="7">
        <f>K64</f>
        <v>149.95506892785585</v>
      </c>
      <c r="E23" s="16">
        <f>K113</f>
        <v>129.82670707532998</v>
      </c>
      <c r="F23" s="58">
        <f>+C23/$C$10*(100)</f>
        <v>1.5323973603791132</v>
      </c>
      <c r="H23" s="66"/>
      <c r="I23" s="70"/>
      <c r="J23" s="76"/>
      <c r="K23" s="74"/>
      <c r="L23" s="67"/>
      <c r="M23" s="65"/>
    </row>
    <row r="24" spans="1:13" ht="15.75" x14ac:dyDescent="0.2">
      <c r="A24" s="57" t="s">
        <v>71</v>
      </c>
      <c r="B24" s="62"/>
      <c r="C24" s="7"/>
      <c r="D24" s="7"/>
      <c r="E24" s="16"/>
      <c r="F24" s="58"/>
      <c r="H24" s="66"/>
      <c r="I24" s="69"/>
      <c r="J24" s="76"/>
      <c r="K24" s="77"/>
      <c r="L24" s="67"/>
      <c r="M24" s="65"/>
    </row>
    <row r="25" spans="1:13" ht="15.75" x14ac:dyDescent="0.2">
      <c r="A25" s="57" t="s">
        <v>72</v>
      </c>
      <c r="B25" s="61"/>
      <c r="C25" s="7"/>
      <c r="D25" s="7"/>
      <c r="E25" s="16"/>
      <c r="F25" s="58"/>
      <c r="H25" s="66"/>
      <c r="I25" s="69"/>
      <c r="J25" s="76"/>
      <c r="K25" s="76"/>
      <c r="L25" s="67"/>
      <c r="M25" s="65"/>
    </row>
    <row r="26" spans="1:13" ht="15.75" x14ac:dyDescent="0.2">
      <c r="A26" s="60" t="s">
        <v>74</v>
      </c>
      <c r="B26" s="61">
        <f>B114</f>
        <v>1280</v>
      </c>
      <c r="C26" s="7">
        <f>B65</f>
        <v>1423</v>
      </c>
      <c r="D26" s="7">
        <f>K65</f>
        <v>124.50209723622734</v>
      </c>
      <c r="E26" s="16">
        <f>K114</f>
        <v>105.55523368464328</v>
      </c>
      <c r="F26" s="58">
        <f>+C26/$C$10*(100)</f>
        <v>1.050386051936165</v>
      </c>
      <c r="H26" s="66"/>
      <c r="I26" s="69"/>
      <c r="J26" s="76"/>
      <c r="K26" s="76"/>
      <c r="L26" s="67"/>
      <c r="M26" s="65"/>
    </row>
    <row r="27" spans="1:13" ht="15.75" x14ac:dyDescent="0.2">
      <c r="A27" s="60" t="s">
        <v>73</v>
      </c>
      <c r="B27" s="61">
        <f>B115</f>
        <v>3824</v>
      </c>
      <c r="C27" s="7">
        <f>B66</f>
        <v>3807</v>
      </c>
      <c r="D27" s="7">
        <f>K66</f>
        <v>201.5362064901731</v>
      </c>
      <c r="E27" s="16">
        <f>K115</f>
        <v>175.46267243157655</v>
      </c>
      <c r="F27" s="58">
        <f>+C27/$C$10*(100)</f>
        <v>2.8101333097125645</v>
      </c>
      <c r="H27" s="66"/>
      <c r="I27" s="65"/>
      <c r="J27" s="65"/>
      <c r="K27" s="72"/>
      <c r="L27" s="67"/>
      <c r="M27" s="65"/>
    </row>
    <row r="28" spans="1:13" ht="15.75" x14ac:dyDescent="0.2">
      <c r="A28" s="60"/>
      <c r="B28" s="61"/>
      <c r="C28" s="7"/>
      <c r="D28" s="7"/>
      <c r="E28" s="16"/>
      <c r="F28" s="58"/>
      <c r="H28" s="66"/>
      <c r="I28" s="65"/>
      <c r="J28" s="65"/>
      <c r="K28" s="72"/>
      <c r="L28" s="65"/>
      <c r="M28" s="65"/>
    </row>
    <row r="29" spans="1:13" ht="16.5" thickBot="1" x14ac:dyDescent="0.25">
      <c r="A29" s="56" t="s">
        <v>75</v>
      </c>
      <c r="B29" s="63">
        <f>B117</f>
        <v>4477</v>
      </c>
      <c r="C29" s="8">
        <f>B68</f>
        <v>4291</v>
      </c>
      <c r="D29" s="8">
        <f>K68</f>
        <v>237.70840871415953</v>
      </c>
      <c r="E29" s="55">
        <f>K117</f>
        <v>210.37842523002007</v>
      </c>
      <c r="F29" s="54">
        <f>+C29/$C$10*(100)</f>
        <v>3.1673974341940152</v>
      </c>
      <c r="H29" s="66"/>
      <c r="I29" s="65"/>
      <c r="J29" s="65"/>
      <c r="K29" s="72"/>
      <c r="L29" s="65"/>
      <c r="M29" s="65"/>
    </row>
    <row r="30" spans="1:13" ht="15.75" thickTop="1" x14ac:dyDescent="0.2">
      <c r="A30" s="45" t="s">
        <v>79</v>
      </c>
      <c r="B30" s="46"/>
      <c r="C30" s="32"/>
      <c r="D30" s="32"/>
      <c r="E30" s="27"/>
      <c r="F30" s="47"/>
      <c r="H30" s="65"/>
      <c r="I30" s="65"/>
      <c r="J30" s="65"/>
      <c r="K30" s="72"/>
      <c r="L30" s="65"/>
      <c r="M30" s="65"/>
    </row>
    <row r="31" spans="1:13" x14ac:dyDescent="0.2">
      <c r="A31" s="52" t="s">
        <v>77</v>
      </c>
      <c r="B31" s="48"/>
      <c r="C31" s="49"/>
      <c r="D31" s="49"/>
      <c r="E31" s="50"/>
      <c r="F31" s="51"/>
      <c r="H31" s="65"/>
      <c r="I31" s="65"/>
      <c r="J31" s="65"/>
      <c r="K31" s="65"/>
      <c r="L31" s="65"/>
      <c r="M31" s="65"/>
    </row>
    <row r="32" spans="1:13" x14ac:dyDescent="0.2">
      <c r="A32" s="52"/>
      <c r="B32" s="48"/>
      <c r="C32" s="49"/>
      <c r="D32" s="49"/>
      <c r="E32" s="50"/>
      <c r="F32" s="51"/>
      <c r="H32" s="65"/>
      <c r="I32" s="65"/>
      <c r="J32" s="65"/>
      <c r="K32" s="65"/>
      <c r="L32" s="65"/>
      <c r="M32" s="65"/>
    </row>
    <row r="33" spans="1:13" x14ac:dyDescent="0.2">
      <c r="A33" s="71" t="s">
        <v>94</v>
      </c>
      <c r="B33" s="48"/>
      <c r="C33" s="49"/>
      <c r="D33" s="49"/>
      <c r="E33" s="50"/>
      <c r="F33" s="51"/>
      <c r="H33" s="65"/>
      <c r="I33" s="65"/>
      <c r="J33" s="65"/>
      <c r="K33" s="65"/>
      <c r="L33" s="65"/>
      <c r="M33" s="65"/>
    </row>
    <row r="34" spans="1:13" x14ac:dyDescent="0.2">
      <c r="A34" s="52"/>
      <c r="B34" s="48"/>
      <c r="C34" s="49"/>
      <c r="D34" s="49"/>
      <c r="E34" s="50"/>
      <c r="F34" s="51"/>
      <c r="H34" s="65"/>
      <c r="I34" s="65"/>
      <c r="J34" s="65"/>
      <c r="K34" s="65"/>
      <c r="L34" s="65"/>
      <c r="M34" s="65"/>
    </row>
    <row r="35" spans="1:13" ht="29.25" customHeight="1" x14ac:dyDescent="0.2">
      <c r="A35" s="80" t="s">
        <v>89</v>
      </c>
      <c r="B35" s="80"/>
      <c r="C35" s="80"/>
      <c r="D35" s="80"/>
      <c r="E35" s="80"/>
      <c r="F35" s="80"/>
      <c r="G35" s="26"/>
      <c r="H35" s="65"/>
      <c r="I35" s="65"/>
      <c r="J35" s="65"/>
      <c r="K35" s="65"/>
      <c r="L35" s="65"/>
      <c r="M35" s="65"/>
    </row>
    <row r="36" spans="1:13" ht="16.5" customHeight="1" x14ac:dyDescent="0.2">
      <c r="A36" s="40"/>
      <c r="B36" s="41"/>
      <c r="C36" s="41"/>
      <c r="D36" s="41"/>
      <c r="E36" s="41"/>
      <c r="F36" s="41"/>
      <c r="G36" s="26"/>
      <c r="H36" s="65"/>
      <c r="I36" s="65"/>
      <c r="J36" s="65"/>
      <c r="K36" s="65"/>
      <c r="L36" s="65"/>
      <c r="M36" s="65"/>
    </row>
    <row r="37" spans="1:13" ht="27.75" customHeight="1" x14ac:dyDescent="0.2">
      <c r="A37" s="81" t="s">
        <v>81</v>
      </c>
      <c r="B37" s="82"/>
      <c r="C37" s="82"/>
      <c r="D37" s="82"/>
      <c r="E37" s="82"/>
      <c r="F37" s="82"/>
      <c r="G37" s="26"/>
    </row>
    <row r="38" spans="1:13" ht="15.75" customHeight="1" x14ac:dyDescent="0.2">
      <c r="A38" s="42"/>
      <c r="B38" s="41"/>
      <c r="C38" s="41"/>
      <c r="D38" s="41"/>
      <c r="E38" s="41"/>
      <c r="F38" s="41"/>
      <c r="G38" s="26"/>
    </row>
    <row r="39" spans="1:13" ht="33" customHeight="1" x14ac:dyDescent="0.2">
      <c r="A39" s="78" t="s">
        <v>86</v>
      </c>
      <c r="B39" s="79"/>
      <c r="C39" s="79"/>
      <c r="D39" s="79"/>
      <c r="E39" s="79"/>
      <c r="F39" s="79"/>
      <c r="G39" s="33"/>
    </row>
    <row r="40" spans="1:13" ht="22.5" customHeight="1" x14ac:dyDescent="0.2">
      <c r="A40" s="79"/>
      <c r="B40" s="79"/>
      <c r="C40" s="79"/>
      <c r="D40" s="79"/>
      <c r="E40" s="79"/>
      <c r="F40" s="79"/>
      <c r="G40" s="33"/>
    </row>
    <row r="41" spans="1:13" ht="15" hidden="1" customHeight="1" x14ac:dyDescent="0.2">
      <c r="A41" s="79"/>
      <c r="B41" s="79"/>
      <c r="C41" s="79"/>
      <c r="D41" s="79"/>
      <c r="E41" s="79"/>
      <c r="F41" s="79"/>
      <c r="G41" s="33"/>
    </row>
    <row r="42" spans="1:13" ht="21.75" customHeight="1" x14ac:dyDescent="0.2">
      <c r="A42" s="79"/>
      <c r="B42" s="79"/>
      <c r="C42" s="79"/>
      <c r="D42" s="79"/>
      <c r="E42" s="79"/>
      <c r="F42" s="79"/>
      <c r="G42" s="33"/>
    </row>
    <row r="43" spans="1:13" x14ac:dyDescent="0.2">
      <c r="A43" s="79"/>
      <c r="B43" s="79"/>
      <c r="C43" s="79"/>
      <c r="D43" s="79"/>
      <c r="E43" s="79"/>
      <c r="F43" s="79"/>
      <c r="G43" s="33"/>
    </row>
    <row r="44" spans="1:13" x14ac:dyDescent="0.2">
      <c r="A44" s="79"/>
      <c r="B44" s="79"/>
      <c r="C44" s="79"/>
      <c r="D44" s="79"/>
      <c r="E44" s="79"/>
      <c r="F44" s="79"/>
      <c r="G44" s="33"/>
    </row>
    <row r="45" spans="1:13" x14ac:dyDescent="0.2">
      <c r="A45" s="79"/>
      <c r="B45" s="79"/>
      <c r="C45" s="79"/>
      <c r="D45" s="79"/>
      <c r="E45" s="79"/>
      <c r="F45" s="79"/>
      <c r="G45" s="33"/>
    </row>
    <row r="46" spans="1:13" ht="24" customHeight="1" x14ac:dyDescent="0.2">
      <c r="A46" s="79"/>
      <c r="B46" s="79"/>
      <c r="C46" s="79"/>
      <c r="D46" s="79"/>
      <c r="E46" s="79"/>
      <c r="F46" s="79"/>
      <c r="G46" s="33"/>
    </row>
    <row r="48" spans="1:13" ht="15.75" x14ac:dyDescent="0.25">
      <c r="A48" s="4" t="s">
        <v>3</v>
      </c>
      <c r="B48" s="9" t="s">
        <v>4</v>
      </c>
      <c r="C48" s="9" t="s">
        <v>5</v>
      </c>
      <c r="D48" s="9" t="s">
        <v>6</v>
      </c>
      <c r="E48" s="9" t="s">
        <v>7</v>
      </c>
      <c r="F48" s="9" t="s">
        <v>53</v>
      </c>
      <c r="G48" s="9" t="s">
        <v>9</v>
      </c>
      <c r="H48" s="9" t="s">
        <v>54</v>
      </c>
      <c r="I48" s="25" t="s">
        <v>55</v>
      </c>
      <c r="J48" s="25" t="s">
        <v>55</v>
      </c>
      <c r="K48" s="34" t="s">
        <v>78</v>
      </c>
    </row>
    <row r="49" spans="1:11" ht="15.75" x14ac:dyDescent="0.25">
      <c r="A49" s="3" t="s">
        <v>92</v>
      </c>
      <c r="I49" s="25" t="s">
        <v>56</v>
      </c>
      <c r="J49" s="25" t="s">
        <v>57</v>
      </c>
      <c r="K49" s="34" t="s">
        <v>76</v>
      </c>
    </row>
    <row r="50" spans="1:11" x14ac:dyDescent="0.2">
      <c r="A50" t="s">
        <v>10</v>
      </c>
      <c r="J50" s="19" t="s">
        <v>58</v>
      </c>
    </row>
    <row r="52" spans="1:11" x14ac:dyDescent="0.2">
      <c r="A52" s="2" t="s">
        <v>11</v>
      </c>
      <c r="B52" s="13">
        <f>B54+B58</f>
        <v>135474</v>
      </c>
      <c r="C52" s="18"/>
      <c r="D52" s="18"/>
      <c r="E52" s="18"/>
      <c r="F52" s="18"/>
      <c r="G52" s="18"/>
      <c r="H52" s="18"/>
      <c r="I52" s="18"/>
      <c r="J52" s="18"/>
      <c r="K52" s="12"/>
    </row>
    <row r="53" spans="1:11" x14ac:dyDescent="0.2">
      <c r="B53" s="15"/>
      <c r="C53" s="19"/>
      <c r="D53" s="19"/>
      <c r="E53" s="18"/>
      <c r="F53" s="18"/>
      <c r="G53" s="19"/>
      <c r="H53" s="19"/>
      <c r="I53" s="18"/>
      <c r="J53" s="18"/>
    </row>
    <row r="54" spans="1:11" x14ac:dyDescent="0.2">
      <c r="A54" s="2" t="s">
        <v>12</v>
      </c>
      <c r="B54" s="13">
        <f>B55+B56</f>
        <v>118279</v>
      </c>
      <c r="C54" s="18">
        <v>-3.3899999999999997E-5</v>
      </c>
      <c r="D54" s="18">
        <v>4137.0320000000002</v>
      </c>
      <c r="E54" s="18">
        <f>(B54*1000)*(B54*1000)</f>
        <v>1.3989921841E+16</v>
      </c>
      <c r="F54" s="18">
        <f>C54*E54</f>
        <v>-474258350409.89996</v>
      </c>
      <c r="G54" s="18">
        <f>D54*B54*1000</f>
        <v>489324007928.00006</v>
      </c>
      <c r="H54" s="18">
        <f>G54+F54</f>
        <v>15065657518.100098</v>
      </c>
      <c r="I54" s="18">
        <f>SQRT(H54)</f>
        <v>122742.24015431727</v>
      </c>
      <c r="J54" s="18">
        <f>I54/1000*E75</f>
        <v>110.01301065463349</v>
      </c>
      <c r="K54" s="35">
        <f>J54*1.645</f>
        <v>180.97140252687208</v>
      </c>
    </row>
    <row r="55" spans="1:11" x14ac:dyDescent="0.2">
      <c r="A55" s="2" t="s">
        <v>13</v>
      </c>
      <c r="B55" s="10">
        <v>74417</v>
      </c>
      <c r="C55" s="18">
        <v>-4.8999999999999998E-5</v>
      </c>
      <c r="D55" s="18">
        <v>5863.3297000000002</v>
      </c>
      <c r="E55" s="18">
        <f>(B55*1000)*(B55*1000)</f>
        <v>5537889889000000</v>
      </c>
      <c r="F55" s="18">
        <f>C55*E55</f>
        <v>-271356604561</v>
      </c>
      <c r="G55" s="18">
        <f>D55*B55*1000</f>
        <v>436331406284.90002</v>
      </c>
      <c r="H55" s="18">
        <f>G55+F55</f>
        <v>164974801723.90002</v>
      </c>
      <c r="I55" s="18">
        <f>SQRT(H55)</f>
        <v>406170.90211375314</v>
      </c>
      <c r="J55" s="18">
        <f>I55/1000*E76</f>
        <v>383.79454094540438</v>
      </c>
      <c r="K55" s="35">
        <f>J55*1.645</f>
        <v>631.34201985519019</v>
      </c>
    </row>
    <row r="56" spans="1:11" x14ac:dyDescent="0.2">
      <c r="A56" s="2" t="s">
        <v>14</v>
      </c>
      <c r="B56" s="10">
        <v>43862</v>
      </c>
      <c r="C56" s="18">
        <v>-4.2500000000000003E-5</v>
      </c>
      <c r="D56" s="18">
        <v>4986.8782000000001</v>
      </c>
      <c r="E56" s="18">
        <f>(B56*1000)*(B56*1000)</f>
        <v>1923875044000000</v>
      </c>
      <c r="F56" s="18">
        <f>C56*E56</f>
        <v>-81764689370</v>
      </c>
      <c r="G56" s="18">
        <f>D56*B56*1000</f>
        <v>218734451608.40002</v>
      </c>
      <c r="H56" s="18">
        <f>G56+F56</f>
        <v>136969762238.40002</v>
      </c>
      <c r="I56" s="18">
        <f>SQRT(H56)</f>
        <v>370094.26128812105</v>
      </c>
      <c r="J56" s="18">
        <f>I56/1000*E77</f>
        <v>348.00259464331054</v>
      </c>
      <c r="K56" s="35">
        <f>J56*1.645</f>
        <v>572.4642681882458</v>
      </c>
    </row>
    <row r="57" spans="1:11" x14ac:dyDescent="0.2">
      <c r="A57" s="2"/>
      <c r="B57" s="14"/>
      <c r="C57" s="19"/>
      <c r="D57" s="19"/>
      <c r="E57" s="18"/>
      <c r="F57" s="18"/>
      <c r="G57" s="19"/>
      <c r="H57" s="19"/>
      <c r="I57" s="18"/>
      <c r="J57" s="18"/>
      <c r="K57" s="36"/>
    </row>
    <row r="58" spans="1:11" x14ac:dyDescent="0.2">
      <c r="A58" s="2" t="s">
        <v>15</v>
      </c>
      <c r="B58" s="39">
        <f>B59+B68</f>
        <v>17195</v>
      </c>
      <c r="C58" s="18">
        <v>-3.3899999999999997E-5</v>
      </c>
      <c r="D58" s="18">
        <v>4137.0320000000002</v>
      </c>
      <c r="E58" s="18">
        <f t="shared" ref="E58:E66" si="1">(B58*1000)*(B58*1000)</f>
        <v>295668025000000</v>
      </c>
      <c r="F58" s="18">
        <f t="shared" ref="F58:F66" si="2">C58*E58</f>
        <v>-10023146047.5</v>
      </c>
      <c r="G58" s="18">
        <f t="shared" ref="G58:G66" si="3">D58*B58*1000</f>
        <v>71136265240.000015</v>
      </c>
      <c r="H58" s="18">
        <f t="shared" ref="H58:H66" si="4">G58+F58</f>
        <v>61113119192.500015</v>
      </c>
      <c r="I58" s="18">
        <f t="shared" ref="I58:I66" si="5">SQRT(H58)</f>
        <v>247210.6777477462</v>
      </c>
      <c r="J58" s="18">
        <f>I58/1000*E79</f>
        <v>221.55292871498534</v>
      </c>
      <c r="K58" s="35">
        <f t="shared" ref="K58:K66" si="6">J58*1.645</f>
        <v>364.45456773615086</v>
      </c>
    </row>
    <row r="59" spans="1:11" x14ac:dyDescent="0.2">
      <c r="A59" s="2" t="s">
        <v>16</v>
      </c>
      <c r="B59" s="39">
        <f>B60+B61+B62+B63</f>
        <v>12904</v>
      </c>
      <c r="C59" s="18">
        <v>-4.2500000000000003E-5</v>
      </c>
      <c r="D59" s="18">
        <v>4986.8782000000001</v>
      </c>
      <c r="E59" s="18">
        <f t="shared" si="1"/>
        <v>166513216000000</v>
      </c>
      <c r="F59" s="18">
        <f t="shared" si="2"/>
        <v>-7076811680.000001</v>
      </c>
      <c r="G59" s="18">
        <f>D59*B59*1000</f>
        <v>64350676292.800003</v>
      </c>
      <c r="H59" s="18">
        <f t="shared" si="4"/>
        <v>57273864612.800003</v>
      </c>
      <c r="I59" s="18">
        <f t="shared" si="5"/>
        <v>239319.58677216541</v>
      </c>
      <c r="J59" s="18">
        <f>I59/1000*E80</f>
        <v>216.62634627608159</v>
      </c>
      <c r="K59" s="35">
        <f t="shared" si="6"/>
        <v>356.35033962415423</v>
      </c>
    </row>
    <row r="60" spans="1:11" x14ac:dyDescent="0.2">
      <c r="A60" s="2" t="s">
        <v>17</v>
      </c>
      <c r="B60" s="10">
        <v>3213</v>
      </c>
      <c r="C60" s="18">
        <v>-3.3899999999999997E-5</v>
      </c>
      <c r="D60" s="18">
        <v>4137.0320000000002</v>
      </c>
      <c r="E60" s="18">
        <f t="shared" si="1"/>
        <v>10323369000000</v>
      </c>
      <c r="F60" s="18">
        <f t="shared" si="2"/>
        <v>-349962209.09999996</v>
      </c>
      <c r="G60" s="18">
        <f t="shared" si="3"/>
        <v>13292283816</v>
      </c>
      <c r="H60" s="18">
        <f t="shared" si="4"/>
        <v>12942321606.9</v>
      </c>
      <c r="I60" s="18">
        <f t="shared" si="5"/>
        <v>113764.32484263246</v>
      </c>
      <c r="J60" s="18">
        <f>I60/1000*E81</f>
        <v>96.923678071852734</v>
      </c>
      <c r="K60" s="35">
        <f t="shared" si="6"/>
        <v>159.43945042819774</v>
      </c>
    </row>
    <row r="61" spans="1:11" x14ac:dyDescent="0.2">
      <c r="A61" s="2" t="s">
        <v>18</v>
      </c>
      <c r="B61" s="10">
        <v>1305</v>
      </c>
      <c r="C61" s="18">
        <v>-2.4600000000000002E-5</v>
      </c>
      <c r="D61" s="18">
        <v>3124.3638999999998</v>
      </c>
      <c r="E61" s="18">
        <f t="shared" si="1"/>
        <v>1703025000000</v>
      </c>
      <c r="F61" s="18">
        <f t="shared" si="2"/>
        <v>-41894415</v>
      </c>
      <c r="G61" s="18">
        <f t="shared" si="3"/>
        <v>4077294889.4999995</v>
      </c>
      <c r="H61" s="18">
        <f t="shared" si="4"/>
        <v>4035400474.4999995</v>
      </c>
      <c r="I61" s="18">
        <f t="shared" si="5"/>
        <v>63524.802042194511</v>
      </c>
      <c r="J61" s="18">
        <f>I61/1000*E82</f>
        <v>52.648974783758554</v>
      </c>
      <c r="K61" s="35">
        <f t="shared" si="6"/>
        <v>86.60756351928282</v>
      </c>
    </row>
    <row r="62" spans="1:11" x14ac:dyDescent="0.2">
      <c r="A62" s="2" t="s">
        <v>19</v>
      </c>
      <c r="B62" s="10">
        <v>1079</v>
      </c>
      <c r="C62" s="18">
        <v>-2.4600000000000002E-5</v>
      </c>
      <c r="D62" s="18">
        <v>3124.3638999999998</v>
      </c>
      <c r="E62" s="18">
        <f t="shared" si="1"/>
        <v>1164241000000</v>
      </c>
      <c r="F62" s="18">
        <f t="shared" si="2"/>
        <v>-28640328.600000001</v>
      </c>
      <c r="G62" s="18">
        <f t="shared" si="3"/>
        <v>3371188648.0999999</v>
      </c>
      <c r="H62" s="18">
        <f t="shared" si="4"/>
        <v>3342548319.5</v>
      </c>
      <c r="I62" s="18">
        <f t="shared" si="5"/>
        <v>57814.775961686471</v>
      </c>
      <c r="J62" s="18">
        <f>I62/1000*E84</f>
        <v>43.6779069435349</v>
      </c>
      <c r="K62" s="35">
        <f t="shared" si="6"/>
        <v>71.850156922114905</v>
      </c>
    </row>
    <row r="63" spans="1:11" x14ac:dyDescent="0.2">
      <c r="A63" s="2" t="s">
        <v>20</v>
      </c>
      <c r="B63" s="39">
        <f>B64+B65+B66+1</f>
        <v>7307</v>
      </c>
      <c r="C63" s="18">
        <v>-4.2500000000000003E-5</v>
      </c>
      <c r="D63" s="18">
        <v>4986.8782000000001</v>
      </c>
      <c r="E63" s="18">
        <f t="shared" si="1"/>
        <v>53392249000000</v>
      </c>
      <c r="F63" s="18">
        <f t="shared" si="2"/>
        <v>-2269170582.5</v>
      </c>
      <c r="G63" s="18">
        <f t="shared" si="3"/>
        <v>36439119007.400002</v>
      </c>
      <c r="H63" s="18">
        <f t="shared" si="4"/>
        <v>34169948424.900002</v>
      </c>
      <c r="I63" s="18">
        <f t="shared" si="5"/>
        <v>184851.15207890916</v>
      </c>
      <c r="J63" s="18">
        <f>I63/1000*E85</f>
        <v>167.09582921942578</v>
      </c>
      <c r="K63" s="35">
        <f t="shared" si="6"/>
        <v>274.87263906595541</v>
      </c>
    </row>
    <row r="64" spans="1:11" x14ac:dyDescent="0.2">
      <c r="A64" s="2" t="s">
        <v>21</v>
      </c>
      <c r="B64" s="10">
        <v>2076</v>
      </c>
      <c r="C64" s="18">
        <v>-4.2500000000000003E-5</v>
      </c>
      <c r="D64" s="18">
        <v>4986.8782000000001</v>
      </c>
      <c r="E64" s="18">
        <f t="shared" si="1"/>
        <v>4309776000000</v>
      </c>
      <c r="F64" s="18">
        <f t="shared" si="2"/>
        <v>-183165480</v>
      </c>
      <c r="G64" s="18">
        <f t="shared" si="3"/>
        <v>10352759143.200001</v>
      </c>
      <c r="H64" s="18">
        <f t="shared" si="4"/>
        <v>10169593663.200001</v>
      </c>
      <c r="I64" s="18">
        <f t="shared" si="5"/>
        <v>100844.4032319097</v>
      </c>
      <c r="J64" s="18">
        <f>I64/1000*E86</f>
        <v>91.158096612678321</v>
      </c>
      <c r="K64" s="35">
        <f t="shared" si="6"/>
        <v>149.95506892785585</v>
      </c>
    </row>
    <row r="65" spans="1:11" x14ac:dyDescent="0.2">
      <c r="A65" s="2" t="s">
        <v>22</v>
      </c>
      <c r="B65" s="10">
        <v>1423</v>
      </c>
      <c r="C65" s="18">
        <v>-4.2500000000000003E-5</v>
      </c>
      <c r="D65" s="18">
        <v>4986.8782000000001</v>
      </c>
      <c r="E65" s="18">
        <f t="shared" si="1"/>
        <v>2024929000000</v>
      </c>
      <c r="F65" s="18">
        <f t="shared" si="2"/>
        <v>-86059482.5</v>
      </c>
      <c r="G65" s="18">
        <f t="shared" si="3"/>
        <v>7096327678.6000004</v>
      </c>
      <c r="H65" s="18">
        <f t="shared" si="4"/>
        <v>7010268196.1000004</v>
      </c>
      <c r="I65" s="18">
        <f t="shared" si="5"/>
        <v>83727.344375060653</v>
      </c>
      <c r="J65" s="18">
        <f>I65/1000*E87</f>
        <v>75.685165493147323</v>
      </c>
      <c r="K65" s="35">
        <f t="shared" si="6"/>
        <v>124.50209723622734</v>
      </c>
    </row>
    <row r="66" spans="1:11" x14ac:dyDescent="0.2">
      <c r="A66" s="2" t="s">
        <v>23</v>
      </c>
      <c r="B66" s="10">
        <v>3807</v>
      </c>
      <c r="C66" s="18">
        <v>-4.2500000000000003E-5</v>
      </c>
      <c r="D66" s="18">
        <v>4986.8782000000001</v>
      </c>
      <c r="E66" s="18">
        <f t="shared" si="1"/>
        <v>14493249000000</v>
      </c>
      <c r="F66" s="18">
        <f t="shared" si="2"/>
        <v>-615963082.5</v>
      </c>
      <c r="G66" s="18">
        <f t="shared" si="3"/>
        <v>18985045307.399998</v>
      </c>
      <c r="H66" s="18">
        <f t="shared" si="4"/>
        <v>18369082224.899998</v>
      </c>
      <c r="I66" s="18">
        <f t="shared" si="5"/>
        <v>135532.58731722049</v>
      </c>
      <c r="J66" s="18">
        <f>I66/1000*E88</f>
        <v>122.51441124022681</v>
      </c>
      <c r="K66" s="35">
        <f t="shared" si="6"/>
        <v>201.5362064901731</v>
      </c>
    </row>
    <row r="67" spans="1:11" x14ac:dyDescent="0.2">
      <c r="A67" s="2"/>
      <c r="B67" s="11"/>
      <c r="C67" s="19"/>
      <c r="D67" s="19"/>
      <c r="E67" s="18"/>
      <c r="F67" s="18"/>
      <c r="G67" s="19"/>
      <c r="H67" s="19"/>
      <c r="I67" s="18"/>
      <c r="J67" s="18"/>
      <c r="K67" s="36"/>
    </row>
    <row r="68" spans="1:11" x14ac:dyDescent="0.2">
      <c r="A68" s="2" t="s">
        <v>24</v>
      </c>
      <c r="B68" s="10">
        <v>4291</v>
      </c>
      <c r="C68" s="18">
        <v>-4.8999999999999998E-5</v>
      </c>
      <c r="D68" s="18">
        <v>5863.3297000000002</v>
      </c>
      <c r="E68" s="18">
        <f>(B68*1000)*(B68*1000)</f>
        <v>18412681000000</v>
      </c>
      <c r="F68" s="18">
        <f>C68*E68</f>
        <v>-902221369</v>
      </c>
      <c r="G68" s="18">
        <f>D68*B68*1000</f>
        <v>25159547742.700001</v>
      </c>
      <c r="H68" s="18">
        <f>G68+F68</f>
        <v>24257326373.700001</v>
      </c>
      <c r="I68" s="18">
        <f>SQRT(H68)</f>
        <v>155747.63681577964</v>
      </c>
      <c r="J68" s="18">
        <f>I68/1000*E90</f>
        <v>144.50359192350123</v>
      </c>
      <c r="K68" s="35">
        <f>J68*1.645</f>
        <v>237.70840871415953</v>
      </c>
    </row>
    <row r="69" spans="1:11" x14ac:dyDescent="0.2">
      <c r="D69" s="18"/>
      <c r="E69" s="18"/>
      <c r="F69" s="18"/>
      <c r="G69" s="18"/>
      <c r="H69" s="18"/>
      <c r="I69" s="18"/>
      <c r="J69" s="18"/>
      <c r="K69" s="37"/>
    </row>
    <row r="70" spans="1:11" x14ac:dyDescent="0.2">
      <c r="A70" s="20"/>
      <c r="B70" s="19"/>
      <c r="C70" s="21"/>
      <c r="D70" s="21"/>
      <c r="E70" s="18"/>
      <c r="F70" s="18"/>
      <c r="G70" s="18"/>
      <c r="H70" s="18"/>
      <c r="I70" s="18"/>
      <c r="J70" s="18"/>
    </row>
    <row r="71" spans="1:11" x14ac:dyDescent="0.2">
      <c r="A71" s="20"/>
      <c r="B71" s="19"/>
      <c r="C71" s="21"/>
      <c r="D71" s="21"/>
      <c r="E71" s="22" t="s">
        <v>35</v>
      </c>
      <c r="F71" s="22" t="s">
        <v>36</v>
      </c>
      <c r="G71" s="18"/>
      <c r="H71" s="18"/>
      <c r="I71" s="18"/>
      <c r="J71" s="18"/>
    </row>
    <row r="72" spans="1:11" x14ac:dyDescent="0.2">
      <c r="A72" s="20" t="s">
        <v>37</v>
      </c>
      <c r="B72" s="19"/>
      <c r="C72" s="23"/>
      <c r="D72" s="24"/>
      <c r="E72" s="19"/>
      <c r="F72" s="18"/>
      <c r="G72" s="18"/>
      <c r="H72" s="18"/>
      <c r="I72" s="18"/>
      <c r="J72" s="18"/>
    </row>
    <row r="73" spans="1:11" x14ac:dyDescent="0.2">
      <c r="A73" s="20" t="s">
        <v>38</v>
      </c>
      <c r="B73" s="19"/>
      <c r="C73" s="23"/>
      <c r="D73" s="23"/>
      <c r="E73" s="19"/>
      <c r="F73" s="18"/>
      <c r="G73" s="18"/>
      <c r="H73" s="18"/>
      <c r="I73" s="18"/>
      <c r="J73" s="18"/>
    </row>
    <row r="74" spans="1:11" x14ac:dyDescent="0.2">
      <c r="A74" s="19"/>
      <c r="B74" s="19"/>
      <c r="C74" s="23"/>
      <c r="D74" s="23"/>
      <c r="E74" s="19"/>
      <c r="F74" s="18"/>
      <c r="G74" s="18"/>
      <c r="H74" s="18"/>
      <c r="I74" s="18"/>
      <c r="J74" s="18"/>
    </row>
    <row r="75" spans="1:11" x14ac:dyDescent="0.2">
      <c r="A75" s="20" t="s">
        <v>39</v>
      </c>
      <c r="B75" s="19"/>
      <c r="C75" s="23"/>
      <c r="D75" s="23"/>
      <c r="E75" s="19">
        <v>0.89629300000000001</v>
      </c>
      <c r="F75" s="18">
        <v>0.79802399999999996</v>
      </c>
      <c r="G75" s="18"/>
      <c r="H75" s="18"/>
      <c r="I75" s="18"/>
      <c r="J75" s="18"/>
    </row>
    <row r="76" spans="1:11" x14ac:dyDescent="0.2">
      <c r="A76" s="20" t="s">
        <v>40</v>
      </c>
      <c r="B76" s="19"/>
      <c r="C76" s="23"/>
      <c r="D76" s="23"/>
      <c r="E76" s="19">
        <v>0.944909</v>
      </c>
      <c r="F76" s="18">
        <v>0.64517800000000003</v>
      </c>
      <c r="G76" s="18"/>
      <c r="H76" s="18"/>
      <c r="I76" s="18"/>
      <c r="J76" s="18"/>
    </row>
    <row r="77" spans="1:11" x14ac:dyDescent="0.2">
      <c r="A77" s="20" t="s">
        <v>41</v>
      </c>
      <c r="B77" s="19"/>
      <c r="C77" s="23"/>
      <c r="D77" s="23"/>
      <c r="E77" s="19">
        <v>0.94030800000000003</v>
      </c>
      <c r="F77" s="18">
        <v>0.72668699999999997</v>
      </c>
      <c r="G77" s="18"/>
      <c r="H77" s="18"/>
      <c r="I77" s="18"/>
      <c r="J77" s="18"/>
    </row>
    <row r="78" spans="1:11" x14ac:dyDescent="0.2">
      <c r="A78" s="19"/>
      <c r="B78" s="19"/>
      <c r="C78" s="23"/>
      <c r="D78" s="23"/>
      <c r="E78" s="19"/>
      <c r="F78" s="18"/>
      <c r="G78" s="18"/>
      <c r="H78" s="18"/>
      <c r="I78" s="18"/>
      <c r="J78" s="18"/>
    </row>
    <row r="79" spans="1:11" x14ac:dyDescent="0.2">
      <c r="A79" s="20" t="s">
        <v>42</v>
      </c>
      <c r="B79" s="19"/>
      <c r="C79" s="23"/>
      <c r="D79" s="23"/>
      <c r="E79" s="19">
        <v>0.89621099999999998</v>
      </c>
      <c r="F79" s="18">
        <v>0.79740999999999995</v>
      </c>
      <c r="G79" s="18"/>
      <c r="H79" s="18"/>
      <c r="I79" s="18"/>
      <c r="J79" s="18"/>
    </row>
    <row r="80" spans="1:11" x14ac:dyDescent="0.2">
      <c r="A80" s="20" t="s">
        <v>43</v>
      </c>
      <c r="B80" s="19"/>
      <c r="C80" s="23"/>
      <c r="D80" s="23"/>
      <c r="E80" s="19">
        <v>0.90517599999999998</v>
      </c>
      <c r="F80" s="18">
        <v>0.78330699999999998</v>
      </c>
      <c r="G80" s="18"/>
      <c r="H80" s="18"/>
      <c r="I80" s="18"/>
      <c r="J80" s="18"/>
    </row>
    <row r="81" spans="1:11" x14ac:dyDescent="0.2">
      <c r="A81" s="20" t="s">
        <v>44</v>
      </c>
      <c r="B81" s="19"/>
      <c r="C81" s="23"/>
      <c r="D81" s="23"/>
      <c r="E81" s="19">
        <v>0.85196899999999998</v>
      </c>
      <c r="F81" s="18">
        <v>0.95219500000000001</v>
      </c>
      <c r="G81" s="18"/>
      <c r="H81" s="18"/>
      <c r="I81" s="18"/>
      <c r="J81" s="18"/>
    </row>
    <row r="82" spans="1:11" x14ac:dyDescent="0.2">
      <c r="A82" s="20" t="s">
        <v>45</v>
      </c>
      <c r="B82" s="19"/>
      <c r="C82" s="23"/>
      <c r="D82" s="23"/>
      <c r="E82" s="19">
        <v>0.82879400000000003</v>
      </c>
      <c r="F82" s="18">
        <v>1.046322</v>
      </c>
      <c r="G82" s="18"/>
      <c r="H82" s="18"/>
      <c r="I82" s="18"/>
      <c r="J82" s="18"/>
    </row>
    <row r="83" spans="1:11" x14ac:dyDescent="0.2">
      <c r="A83" s="20" t="s">
        <v>46</v>
      </c>
      <c r="B83" s="19"/>
      <c r="C83" s="23"/>
      <c r="D83" s="23"/>
      <c r="E83" s="19">
        <v>0.89358400000000004</v>
      </c>
      <c r="F83" s="18">
        <v>0.79047699999999999</v>
      </c>
      <c r="G83" s="18"/>
      <c r="H83" s="18"/>
      <c r="I83" s="18"/>
      <c r="J83" s="18"/>
    </row>
    <row r="84" spans="1:11" x14ac:dyDescent="0.2">
      <c r="A84" s="20" t="s">
        <v>47</v>
      </c>
      <c r="B84" s="19"/>
      <c r="C84" s="23"/>
      <c r="D84" s="23"/>
      <c r="E84" s="19">
        <v>0.75548000000000004</v>
      </c>
      <c r="F84" s="18">
        <v>1.064281</v>
      </c>
      <c r="G84" s="18"/>
      <c r="H84" s="18"/>
      <c r="I84" s="18"/>
      <c r="J84" s="18"/>
    </row>
    <row r="85" spans="1:11" x14ac:dyDescent="0.2">
      <c r="A85" s="20" t="s">
        <v>48</v>
      </c>
      <c r="B85" s="19"/>
      <c r="C85" s="23"/>
      <c r="D85" s="23"/>
      <c r="E85" s="19">
        <v>0.90394799999999997</v>
      </c>
      <c r="F85" s="18">
        <v>0.78615299999999999</v>
      </c>
      <c r="G85" s="18"/>
      <c r="H85" s="18"/>
      <c r="I85" s="18"/>
      <c r="J85" s="18"/>
    </row>
    <row r="86" spans="1:11" x14ac:dyDescent="0.2">
      <c r="A86" s="20" t="s">
        <v>49</v>
      </c>
      <c r="B86" s="19"/>
      <c r="C86" s="23"/>
      <c r="D86" s="23"/>
      <c r="E86" s="19">
        <v>0.90394799999999997</v>
      </c>
      <c r="F86" s="18">
        <v>0.78615299999999999</v>
      </c>
      <c r="G86" s="18"/>
      <c r="H86" s="18"/>
      <c r="I86" s="18"/>
      <c r="J86" s="18"/>
    </row>
    <row r="87" spans="1:11" x14ac:dyDescent="0.2">
      <c r="A87" s="20" t="s">
        <v>32</v>
      </c>
      <c r="B87" s="19"/>
      <c r="C87" s="23"/>
      <c r="D87" s="23"/>
      <c r="E87" s="19">
        <v>0.90394799999999997</v>
      </c>
      <c r="F87" s="18">
        <v>0.78615299999999999</v>
      </c>
      <c r="G87" s="18"/>
      <c r="H87" s="18"/>
      <c r="I87" s="18"/>
      <c r="J87" s="18"/>
    </row>
    <row r="88" spans="1:11" x14ac:dyDescent="0.2">
      <c r="A88" s="20" t="s">
        <v>50</v>
      </c>
      <c r="B88" s="19"/>
      <c r="C88" s="23"/>
      <c r="D88" s="23"/>
      <c r="E88" s="19">
        <v>0.90394799999999997</v>
      </c>
      <c r="F88" s="18">
        <v>0.78615299999999999</v>
      </c>
      <c r="G88" s="18"/>
      <c r="H88" s="18"/>
      <c r="I88" s="18"/>
      <c r="J88" s="18"/>
    </row>
    <row r="89" spans="1:11" x14ac:dyDescent="0.2">
      <c r="A89" s="19"/>
      <c r="B89" s="19"/>
      <c r="C89" s="23"/>
      <c r="D89" s="23"/>
      <c r="E89" s="19"/>
      <c r="F89" s="18"/>
      <c r="G89" s="18"/>
      <c r="H89" s="18"/>
      <c r="I89" s="18"/>
      <c r="J89" s="18"/>
    </row>
    <row r="90" spans="1:11" x14ac:dyDescent="0.2">
      <c r="A90" s="20" t="s">
        <v>51</v>
      </c>
      <c r="B90" s="19"/>
      <c r="C90" s="23"/>
      <c r="D90" s="23"/>
      <c r="E90" s="19">
        <v>0.92780600000000002</v>
      </c>
      <c r="F90" s="18">
        <v>0.81270500000000001</v>
      </c>
    </row>
    <row r="94" spans="1:11" ht="15.75" x14ac:dyDescent="0.25">
      <c r="A94" s="3" t="s">
        <v>80</v>
      </c>
    </row>
    <row r="95" spans="1:11" x14ac:dyDescent="0.2">
      <c r="A95" s="15" t="s">
        <v>87</v>
      </c>
    </row>
    <row r="96" spans="1:11" x14ac:dyDescent="0.2">
      <c r="A96" s="15"/>
      <c r="K96" s="17" t="s">
        <v>34</v>
      </c>
    </row>
    <row r="97" spans="1:11" x14ac:dyDescent="0.2">
      <c r="B97" s="9" t="s">
        <v>4</v>
      </c>
      <c r="C97" s="9" t="s">
        <v>5</v>
      </c>
      <c r="D97" s="9" t="s">
        <v>6</v>
      </c>
      <c r="E97" s="9" t="s">
        <v>7</v>
      </c>
      <c r="F97" s="9" t="s">
        <v>8</v>
      </c>
      <c r="G97" s="9" t="s">
        <v>9</v>
      </c>
      <c r="H97" s="9" t="s">
        <v>54</v>
      </c>
      <c r="I97" s="25" t="s">
        <v>55</v>
      </c>
      <c r="J97" s="25" t="s">
        <v>55</v>
      </c>
      <c r="K97" s="17" t="s">
        <v>59</v>
      </c>
    </row>
    <row r="98" spans="1:11" x14ac:dyDescent="0.2">
      <c r="I98" s="25" t="s">
        <v>56</v>
      </c>
      <c r="J98" s="25" t="s">
        <v>57</v>
      </c>
    </row>
    <row r="99" spans="1:11" x14ac:dyDescent="0.2">
      <c r="A99" t="s">
        <v>10</v>
      </c>
      <c r="J99" s="19" t="s">
        <v>58</v>
      </c>
    </row>
    <row r="101" spans="1:11" x14ac:dyDescent="0.2">
      <c r="A101" s="2" t="s">
        <v>11</v>
      </c>
      <c r="B101" s="13">
        <f>B103+B107</f>
        <v>134659</v>
      </c>
      <c r="C101" s="18"/>
      <c r="D101" s="18"/>
      <c r="E101" s="18"/>
      <c r="F101" s="18"/>
      <c r="G101" s="18"/>
      <c r="H101" s="18"/>
      <c r="I101" s="18"/>
      <c r="J101" s="18"/>
      <c r="K101" s="12"/>
    </row>
    <row r="102" spans="1:11" x14ac:dyDescent="0.2">
      <c r="A102" s="2"/>
      <c r="B102" s="15"/>
      <c r="C102" s="19"/>
      <c r="D102" s="19"/>
      <c r="E102" s="18"/>
      <c r="F102" s="18"/>
      <c r="G102" s="19"/>
      <c r="H102" s="19"/>
      <c r="I102" s="18"/>
      <c r="J102" s="18"/>
    </row>
    <row r="103" spans="1:11" x14ac:dyDescent="0.2">
      <c r="A103" s="2" t="s">
        <v>25</v>
      </c>
      <c r="B103" s="13">
        <f>B104+B105+1</f>
        <v>117335</v>
      </c>
      <c r="C103" s="18">
        <v>-3.3899999999999997E-5</v>
      </c>
      <c r="D103" s="18">
        <v>4137.0320000000002</v>
      </c>
      <c r="E103" s="18">
        <f>((B103)*1000)*((B103)*1000)</f>
        <v>1.3767502225E+16</v>
      </c>
      <c r="F103" s="18">
        <f>C103*E103</f>
        <v>-466718325427.49994</v>
      </c>
      <c r="G103" s="18">
        <f>D103*((B103)*1000)</f>
        <v>485418649720</v>
      </c>
      <c r="H103" s="18">
        <f>F103+G103</f>
        <v>18700324292.500061</v>
      </c>
      <c r="I103" s="18">
        <f>SQRT(H103)</f>
        <v>136749.12903744602</v>
      </c>
      <c r="J103" s="18">
        <f>F75*(I103/1000)</f>
        <v>109.1290869509788</v>
      </c>
      <c r="K103" s="27">
        <f>F75*SQRT((C54*(((B54+B103)/2)*1000)*(((B54+B103)/2)*1000)+D54*(((B54+B103)/2)*1000)))/1000*1.645</f>
        <v>170.60967840920705</v>
      </c>
    </row>
    <row r="104" spans="1:11" x14ac:dyDescent="0.2">
      <c r="A104" s="2" t="s">
        <v>26</v>
      </c>
      <c r="B104" s="10">
        <v>74439</v>
      </c>
      <c r="C104" s="18">
        <v>-4.8999999999999998E-5</v>
      </c>
      <c r="D104" s="18">
        <v>5863.3297000000002</v>
      </c>
      <c r="E104" s="18">
        <f>((B104)*1000)*((B104)*1000)</f>
        <v>5541164721000000</v>
      </c>
      <c r="F104" s="18">
        <f>C104*E104</f>
        <v>-271517071329</v>
      </c>
      <c r="G104" s="18">
        <f>D104*((B104)*1000)</f>
        <v>436460399538.29999</v>
      </c>
      <c r="H104" s="18">
        <f>G104+F104</f>
        <v>164943328209.29999</v>
      </c>
      <c r="I104" s="18">
        <f>SQRT(H104)</f>
        <v>406132.15608875395</v>
      </c>
      <c r="J104" s="18">
        <f t="shared" ref="J104:J115" si="7">F76*(I104/1000)</f>
        <v>262.02753220103011</v>
      </c>
      <c r="K104" s="27">
        <f t="shared" ref="K104:K115" si="8">F76*SQRT((C55*(((B55+B104)/2)*1000)*(((B55+B104)/2)*1000)+D55*(((B55+B104)/2)*1000)))/1000*1.645</f>
        <v>431.0558596308199</v>
      </c>
    </row>
    <row r="105" spans="1:11" x14ac:dyDescent="0.2">
      <c r="A105" s="2" t="s">
        <v>14</v>
      </c>
      <c r="B105" s="10">
        <v>42895</v>
      </c>
      <c r="C105" s="18">
        <v>-4.2500000000000003E-5</v>
      </c>
      <c r="D105" s="18">
        <v>4986.8782000000001</v>
      </c>
      <c r="E105" s="18">
        <f>((B105)*1000)*((B105)*1000)</f>
        <v>1839981025000000</v>
      </c>
      <c r="F105" s="18">
        <f>C105*E105</f>
        <v>-78199193562.5</v>
      </c>
      <c r="G105" s="18">
        <f>D105*((B105)*1000)</f>
        <v>213912140389</v>
      </c>
      <c r="H105" s="18">
        <f>G105+F105</f>
        <v>135712946826.5</v>
      </c>
      <c r="I105" s="18">
        <f>SQRT(H105)</f>
        <v>368392.38160757342</v>
      </c>
      <c r="J105" s="18">
        <f t="shared" si="7"/>
        <v>267.70595461326269</v>
      </c>
      <c r="K105" s="27">
        <f t="shared" si="8"/>
        <v>441.41076315654277</v>
      </c>
    </row>
    <row r="106" spans="1:11" x14ac:dyDescent="0.2">
      <c r="A106" s="2"/>
      <c r="B106" s="14"/>
      <c r="C106" s="19"/>
      <c r="D106" s="19"/>
      <c r="E106" s="18"/>
      <c r="F106" s="18"/>
      <c r="G106" s="18"/>
      <c r="H106" s="19"/>
      <c r="I106" s="18"/>
      <c r="J106" s="18"/>
      <c r="K106" s="27"/>
    </row>
    <row r="107" spans="1:11" x14ac:dyDescent="0.2">
      <c r="A107" s="2" t="s">
        <v>27</v>
      </c>
      <c r="B107" s="39">
        <f>B108+B117-1</f>
        <v>17324</v>
      </c>
      <c r="C107" s="18">
        <v>-3.3899999999999997E-5</v>
      </c>
      <c r="D107" s="18">
        <v>4137.0320000000002</v>
      </c>
      <c r="E107" s="18">
        <f>((B107)*1000)*((B107)*1000)</f>
        <v>300120976000000</v>
      </c>
      <c r="F107" s="18">
        <f t="shared" ref="F107:F115" si="9">C107*E107</f>
        <v>-10174101086.4</v>
      </c>
      <c r="G107" s="18">
        <f t="shared" ref="G107:G115" si="10">D107*((B107)*1000)</f>
        <v>71669942368</v>
      </c>
      <c r="H107" s="18">
        <f t="shared" ref="H107:H115" si="11">G107+F107</f>
        <v>61495841281.599998</v>
      </c>
      <c r="I107" s="18">
        <f t="shared" ref="I107:I115" si="12">SQRT(H107)</f>
        <v>247983.55042542639</v>
      </c>
      <c r="J107" s="18">
        <f t="shared" si="7"/>
        <v>197.74456294473924</v>
      </c>
      <c r="K107" s="27">
        <f t="shared" si="8"/>
        <v>324.78367141324844</v>
      </c>
    </row>
    <row r="108" spans="1:11" x14ac:dyDescent="0.2">
      <c r="A108" s="2" t="s">
        <v>16</v>
      </c>
      <c r="B108" s="39">
        <f>B109+B110+B111+B112-1</f>
        <v>12848</v>
      </c>
      <c r="C108" s="18">
        <v>-4.2500000000000003E-5</v>
      </c>
      <c r="D108" s="18">
        <v>4986.8782000000001</v>
      </c>
      <c r="E108" s="18">
        <f>((B108)*1000)*((B108)*1000)</f>
        <v>165071104000000</v>
      </c>
      <c r="F108" s="18">
        <f t="shared" si="9"/>
        <v>-7015521920.000001</v>
      </c>
      <c r="G108" s="18">
        <f t="shared" si="10"/>
        <v>64071411113.599998</v>
      </c>
      <c r="H108" s="18">
        <f t="shared" si="11"/>
        <v>57055889193.599998</v>
      </c>
      <c r="I108" s="18">
        <f t="shared" si="12"/>
        <v>238863.74608466643</v>
      </c>
      <c r="J108" s="18">
        <f t="shared" si="7"/>
        <v>187.10364435434181</v>
      </c>
      <c r="K108" s="27">
        <f t="shared" si="8"/>
        <v>308.07940921311052</v>
      </c>
    </row>
    <row r="109" spans="1:11" x14ac:dyDescent="0.2">
      <c r="A109" s="2" t="s">
        <v>28</v>
      </c>
      <c r="B109" s="10">
        <v>3197</v>
      </c>
      <c r="C109" s="18">
        <v>-3.3899999999999997E-5</v>
      </c>
      <c r="D109" s="18">
        <v>4137.0320000000002</v>
      </c>
      <c r="E109" s="18">
        <f>((B109)*1000)*((B109)*1000)</f>
        <v>10220809000000</v>
      </c>
      <c r="F109" s="18">
        <f t="shared" si="9"/>
        <v>-346485425.09999996</v>
      </c>
      <c r="G109" s="18">
        <f t="shared" si="10"/>
        <v>13226091304</v>
      </c>
      <c r="H109" s="18">
        <f t="shared" si="11"/>
        <v>12879605878.9</v>
      </c>
      <c r="I109" s="18">
        <f>SQRT(H109)</f>
        <v>113488.35129166341</v>
      </c>
      <c r="J109" s="18">
        <f>F81*(I109/1000)</f>
        <v>108.06304065816543</v>
      </c>
      <c r="K109" s="27">
        <f t="shared" si="8"/>
        <v>177.97998514681734</v>
      </c>
    </row>
    <row r="110" spans="1:11" x14ac:dyDescent="0.2">
      <c r="A110" s="2" t="s">
        <v>29</v>
      </c>
      <c r="B110" s="10">
        <v>1381</v>
      </c>
      <c r="C110" s="18">
        <v>-2.4600000000000002E-5</v>
      </c>
      <c r="D110" s="18">
        <v>3124.3638999999998</v>
      </c>
      <c r="E110" s="18">
        <f t="shared" ref="E110:E117" si="13">((B110)*1000)*((B110)*1000)</f>
        <v>1907161000000</v>
      </c>
      <c r="F110" s="18">
        <f t="shared" si="9"/>
        <v>-46916160.600000001</v>
      </c>
      <c r="G110" s="18">
        <f t="shared" si="10"/>
        <v>4314746545.8999996</v>
      </c>
      <c r="H110" s="18">
        <f t="shared" si="11"/>
        <v>4267830385.2999997</v>
      </c>
      <c r="I110" s="18">
        <f t="shared" si="12"/>
        <v>65328.633732078</v>
      </c>
      <c r="J110" s="18">
        <f t="shared" si="7"/>
        <v>68.354786703815321</v>
      </c>
      <c r="K110" s="27">
        <f t="shared" si="8"/>
        <v>110.90258671637818</v>
      </c>
    </row>
    <row r="111" spans="1:11" x14ac:dyDescent="0.2">
      <c r="A111" s="2" t="s">
        <v>19</v>
      </c>
      <c r="B111" s="10">
        <v>1130</v>
      </c>
      <c r="C111" s="18">
        <v>-2.4600000000000002E-5</v>
      </c>
      <c r="D111" s="18">
        <v>3124.3638999999998</v>
      </c>
      <c r="E111" s="18">
        <f t="shared" si="13"/>
        <v>1276900000000</v>
      </c>
      <c r="F111" s="18">
        <f t="shared" si="9"/>
        <v>-31411740.000000004</v>
      </c>
      <c r="G111" s="18">
        <f t="shared" si="10"/>
        <v>3530531207</v>
      </c>
      <c r="H111" s="18">
        <f t="shared" si="11"/>
        <v>3499119467</v>
      </c>
      <c r="I111" s="18">
        <f t="shared" si="12"/>
        <v>59153.355500765974</v>
      </c>
      <c r="J111" s="18">
        <f t="shared" si="7"/>
        <v>46.759366996178983</v>
      </c>
      <c r="K111" s="27">
        <f>F84*SQRT((C62*(((B62+B111)/2)*1000)*(((B62+B111)/2)*1000)+D62*(((B62+B111)/2)*1000)))/1000*1.645</f>
        <v>102.39746848174427</v>
      </c>
    </row>
    <row r="112" spans="1:11" x14ac:dyDescent="0.2">
      <c r="A112" s="2" t="s">
        <v>30</v>
      </c>
      <c r="B112" s="39">
        <f>SUM(B113:B115)-1</f>
        <v>7141</v>
      </c>
      <c r="C112" s="18">
        <v>-4.2500000000000003E-5</v>
      </c>
      <c r="D112" s="18">
        <v>4986.8782000000001</v>
      </c>
      <c r="E112" s="18">
        <f t="shared" si="13"/>
        <v>50993881000000</v>
      </c>
      <c r="F112" s="18">
        <f t="shared" si="9"/>
        <v>-2167239942.5</v>
      </c>
      <c r="G112" s="18">
        <f t="shared" si="10"/>
        <v>35611297226.199997</v>
      </c>
      <c r="H112" s="18">
        <f t="shared" si="11"/>
        <v>33444057283.699997</v>
      </c>
      <c r="I112" s="18">
        <f t="shared" si="12"/>
        <v>182877.16446757369</v>
      </c>
      <c r="J112" s="18">
        <f t="shared" si="7"/>
        <v>194.6326914767138</v>
      </c>
      <c r="K112" s="27">
        <f>F85*SQRT((C63*(((B63+B112)/2)*1000)*(((B63+B112)/2)*1000)+D63*(((B63+B112)/2)*1000)))/1000*1.645</f>
        <v>237.78157208539952</v>
      </c>
    </row>
    <row r="113" spans="1:11" x14ac:dyDescent="0.2">
      <c r="A113" s="2" t="s">
        <v>31</v>
      </c>
      <c r="B113" s="10">
        <v>2038</v>
      </c>
      <c r="C113" s="18">
        <v>-4.2500000000000003E-5</v>
      </c>
      <c r="D113" s="18">
        <v>4986.8782000000001</v>
      </c>
      <c r="E113" s="18">
        <f t="shared" si="13"/>
        <v>4153444000000</v>
      </c>
      <c r="F113" s="18">
        <f t="shared" si="9"/>
        <v>-176521370</v>
      </c>
      <c r="G113" s="18">
        <f t="shared" si="10"/>
        <v>10163257771.6</v>
      </c>
      <c r="H113" s="18">
        <f t="shared" si="11"/>
        <v>9986736401.6000004</v>
      </c>
      <c r="I113" s="18">
        <f t="shared" si="12"/>
        <v>99933.660003024008</v>
      </c>
      <c r="J113" s="18">
        <f t="shared" si="7"/>
        <v>78.563146612357329</v>
      </c>
      <c r="K113" s="27">
        <f t="shared" si="8"/>
        <v>129.82670707532998</v>
      </c>
    </row>
    <row r="114" spans="1:11" x14ac:dyDescent="0.2">
      <c r="A114" s="2" t="s">
        <v>32</v>
      </c>
      <c r="B114" s="10">
        <v>1280</v>
      </c>
      <c r="C114" s="18">
        <v>-4.2500000000000003E-5</v>
      </c>
      <c r="D114" s="18">
        <v>4986.8782000000001</v>
      </c>
      <c r="E114" s="18">
        <f t="shared" si="13"/>
        <v>1638400000000</v>
      </c>
      <c r="F114" s="18">
        <f t="shared" si="9"/>
        <v>-69632000</v>
      </c>
      <c r="G114" s="18">
        <f t="shared" si="10"/>
        <v>6383204096</v>
      </c>
      <c r="H114" s="18">
        <f t="shared" si="11"/>
        <v>6313572096</v>
      </c>
      <c r="I114" s="18">
        <f t="shared" si="12"/>
        <v>79457.989503888151</v>
      </c>
      <c r="J114" s="18">
        <f t="shared" si="7"/>
        <v>62.466136822450189</v>
      </c>
      <c r="K114" s="27">
        <f t="shared" si="8"/>
        <v>105.55523368464328</v>
      </c>
    </row>
    <row r="115" spans="1:11" x14ac:dyDescent="0.2">
      <c r="A115" s="2" t="s">
        <v>23</v>
      </c>
      <c r="B115" s="10">
        <v>3824</v>
      </c>
      <c r="C115" s="18">
        <v>-4.2500000000000003E-5</v>
      </c>
      <c r="D115" s="18">
        <v>4986.8782000000001</v>
      </c>
      <c r="E115" s="18">
        <f t="shared" si="13"/>
        <v>14622976000000</v>
      </c>
      <c r="F115" s="18">
        <f t="shared" si="9"/>
        <v>-621476480</v>
      </c>
      <c r="G115" s="18">
        <f t="shared" si="10"/>
        <v>19069822236.799999</v>
      </c>
      <c r="H115" s="18">
        <f t="shared" si="11"/>
        <v>18448345756.799999</v>
      </c>
      <c r="I115" s="18">
        <f t="shared" si="12"/>
        <v>135824.68758219178</v>
      </c>
      <c r="J115" s="18">
        <f t="shared" si="7"/>
        <v>106.77898561680281</v>
      </c>
      <c r="K115" s="27">
        <f t="shared" si="8"/>
        <v>175.46267243157655</v>
      </c>
    </row>
    <row r="116" spans="1:11" x14ac:dyDescent="0.2">
      <c r="A116" s="2"/>
      <c r="B116" s="11"/>
      <c r="C116" s="19"/>
      <c r="D116" s="19"/>
      <c r="E116" s="18"/>
      <c r="F116" s="18"/>
      <c r="G116" s="18"/>
      <c r="H116" s="19"/>
      <c r="I116" s="18"/>
      <c r="J116" s="18"/>
      <c r="K116" s="27"/>
    </row>
    <row r="117" spans="1:11" x14ac:dyDescent="0.2">
      <c r="A117" s="2" t="s">
        <v>33</v>
      </c>
      <c r="B117" s="10">
        <v>4477</v>
      </c>
      <c r="C117" s="18">
        <v>-4.8999999999999998E-5</v>
      </c>
      <c r="D117" s="18">
        <v>5863.3297000000002</v>
      </c>
      <c r="E117" s="18">
        <f t="shared" si="13"/>
        <v>20043529000000</v>
      </c>
      <c r="F117" s="18">
        <f>C117*E117</f>
        <v>-982132921</v>
      </c>
      <c r="G117" s="18">
        <f>D117*((B117)*1000)</f>
        <v>26250127066.900002</v>
      </c>
      <c r="H117" s="18">
        <f>G117+F117</f>
        <v>25267994145.900002</v>
      </c>
      <c r="I117" s="18">
        <f>SQRT(H117)</f>
        <v>158959.09582625338</v>
      </c>
      <c r="J117" s="18">
        <f>F90*(I117/1000)</f>
        <v>129.18685197347526</v>
      </c>
      <c r="K117" s="27">
        <f>F90*SQRT((C68*(((B68+B117)/2)*1000)*(((B68+B117)/2)*1000)+D68*(((B68+B117)/2)*1000)))/1000*1.645</f>
        <v>210.37842523002007</v>
      </c>
    </row>
    <row r="118" spans="1:11" x14ac:dyDescent="0.2">
      <c r="A118" s="2"/>
      <c r="B118" s="2"/>
      <c r="C118" s="2"/>
      <c r="D118" s="2"/>
      <c r="E118" s="2"/>
      <c r="F118" s="2"/>
      <c r="G118" s="2"/>
      <c r="H118" s="2"/>
      <c r="I118" s="2"/>
      <c r="J118" s="1"/>
    </row>
    <row r="119" spans="1:11" x14ac:dyDescent="0.2">
      <c r="A119" s="2"/>
      <c r="B119" s="2"/>
      <c r="C119" s="2"/>
      <c r="D119" s="2"/>
      <c r="E119" s="2"/>
      <c r="F119" s="2"/>
      <c r="G119" s="2"/>
      <c r="H119" s="2"/>
      <c r="I119" s="2"/>
      <c r="J119" s="1"/>
    </row>
    <row r="120" spans="1:11" x14ac:dyDescent="0.2">
      <c r="A120" s="38"/>
      <c r="B120" s="43"/>
      <c r="C120" s="38"/>
      <c r="D120" s="38"/>
      <c r="E120" s="38"/>
      <c r="F120" s="38"/>
      <c r="G120" s="38"/>
      <c r="H120" s="38"/>
      <c r="I120" s="38"/>
      <c r="J120" s="1"/>
      <c r="K120" s="38"/>
    </row>
    <row r="121" spans="1:11" x14ac:dyDescent="0.2">
      <c r="A121" s="38"/>
      <c r="B121" s="44"/>
      <c r="C121" s="38"/>
      <c r="D121" s="38"/>
      <c r="E121" s="38"/>
      <c r="F121" s="38"/>
      <c r="G121" s="38"/>
      <c r="H121" s="38"/>
      <c r="I121" s="38"/>
      <c r="J121" s="1"/>
      <c r="K121" s="38"/>
    </row>
    <row r="122" spans="1:11" x14ac:dyDescent="0.2">
      <c r="A122" s="38"/>
      <c r="B122" s="43"/>
      <c r="C122" s="38"/>
      <c r="D122" s="38"/>
      <c r="E122" s="38"/>
      <c r="F122" s="38"/>
      <c r="G122" s="38"/>
      <c r="H122" s="38"/>
      <c r="I122" s="38"/>
      <c r="J122" s="1"/>
      <c r="K122" s="38"/>
    </row>
    <row r="123" spans="1:11" x14ac:dyDescent="0.2">
      <c r="A123" s="38"/>
      <c r="B123" s="43"/>
      <c r="C123" s="38"/>
      <c r="D123" s="38"/>
      <c r="E123" s="38"/>
      <c r="F123" s="38"/>
      <c r="G123" s="38"/>
      <c r="H123" s="38"/>
      <c r="I123" s="38"/>
      <c r="J123" s="1"/>
      <c r="K123" s="38"/>
    </row>
    <row r="124" spans="1:11" x14ac:dyDescent="0.2">
      <c r="A124" s="38"/>
      <c r="B124" s="43"/>
      <c r="C124" s="38"/>
      <c r="D124" s="38"/>
      <c r="E124" s="38"/>
      <c r="F124" s="38"/>
      <c r="G124" s="38"/>
      <c r="H124" s="38"/>
      <c r="I124" s="38"/>
      <c r="J124" s="38"/>
      <c r="K124" s="38"/>
    </row>
    <row r="125" spans="1:11" x14ac:dyDescent="0.2">
      <c r="A125" s="38"/>
      <c r="B125" s="43"/>
      <c r="C125" s="38"/>
      <c r="D125" s="38"/>
      <c r="E125" s="38"/>
      <c r="F125" s="38"/>
      <c r="G125" s="38"/>
      <c r="H125" s="38"/>
      <c r="I125" s="38"/>
      <c r="J125" s="38"/>
      <c r="K125" s="38"/>
    </row>
    <row r="126" spans="1:11" x14ac:dyDescent="0.2">
      <c r="A126" s="38"/>
      <c r="B126" s="43"/>
      <c r="C126" s="38"/>
      <c r="D126" s="38"/>
      <c r="E126" s="38"/>
      <c r="F126" s="38"/>
      <c r="G126" s="38"/>
      <c r="H126" s="38"/>
      <c r="I126" s="38"/>
      <c r="J126" s="38"/>
      <c r="K126" s="38"/>
    </row>
    <row r="127" spans="1:11" x14ac:dyDescent="0.2">
      <c r="A127" s="38"/>
      <c r="B127" s="43"/>
      <c r="C127" s="38"/>
      <c r="D127" s="38"/>
      <c r="E127" s="38"/>
      <c r="F127" s="38"/>
      <c r="G127" s="38"/>
      <c r="H127" s="38"/>
      <c r="I127" s="38"/>
      <c r="J127" s="38"/>
      <c r="K127" s="38"/>
    </row>
    <row r="128" spans="1:11" x14ac:dyDescent="0.2">
      <c r="A128" s="38"/>
      <c r="B128" s="43"/>
      <c r="C128" s="38"/>
      <c r="D128" s="38"/>
      <c r="E128" s="38"/>
      <c r="F128" s="38"/>
      <c r="G128" s="38"/>
      <c r="H128" s="38"/>
      <c r="I128" s="38"/>
      <c r="J128" s="38"/>
      <c r="K128" s="38"/>
    </row>
    <row r="129" spans="1:11" x14ac:dyDescent="0.2">
      <c r="A129" s="38"/>
      <c r="B129" s="43"/>
      <c r="C129" s="38"/>
      <c r="D129" s="38"/>
      <c r="E129" s="38"/>
      <c r="F129" s="38"/>
      <c r="G129" s="38"/>
      <c r="H129" s="38"/>
      <c r="I129" s="38"/>
      <c r="J129" s="38"/>
      <c r="K129" s="38"/>
    </row>
    <row r="130" spans="1:11" x14ac:dyDescent="0.2">
      <c r="A130" s="38"/>
      <c r="B130" s="43"/>
      <c r="C130" s="38"/>
      <c r="D130" s="38"/>
      <c r="E130" s="38"/>
      <c r="F130" s="38"/>
      <c r="G130" s="38"/>
      <c r="H130" s="38"/>
      <c r="I130" s="38"/>
      <c r="J130" s="38"/>
      <c r="K130" s="38"/>
    </row>
    <row r="131" spans="1:11" x14ac:dyDescent="0.2">
      <c r="A131" s="38"/>
      <c r="B131" s="43"/>
      <c r="C131" s="38"/>
      <c r="D131" s="38"/>
      <c r="E131" s="38"/>
      <c r="F131" s="38"/>
      <c r="G131" s="38"/>
      <c r="H131" s="38"/>
      <c r="I131" s="38"/>
      <c r="J131" s="38"/>
      <c r="K131" s="38"/>
    </row>
    <row r="132" spans="1:11" x14ac:dyDescent="0.2">
      <c r="A132" s="38"/>
      <c r="B132" s="43"/>
      <c r="C132" s="38"/>
      <c r="D132" s="38"/>
      <c r="E132" s="38"/>
      <c r="F132" s="38"/>
      <c r="G132" s="38"/>
      <c r="H132" s="38"/>
      <c r="I132" s="38"/>
      <c r="J132" s="38"/>
      <c r="K132" s="38"/>
    </row>
    <row r="133" spans="1:11" x14ac:dyDescent="0.2">
      <c r="A133" s="38"/>
      <c r="B133" s="43"/>
      <c r="C133" s="38"/>
      <c r="D133" s="38"/>
      <c r="E133" s="38"/>
      <c r="F133" s="38"/>
      <c r="G133" s="38"/>
      <c r="H133" s="38"/>
      <c r="I133" s="38"/>
      <c r="J133" s="38"/>
      <c r="K133" s="38"/>
    </row>
    <row r="134" spans="1:11" x14ac:dyDescent="0.2">
      <c r="B134" s="43"/>
      <c r="D134" s="2"/>
    </row>
    <row r="135" spans="1:11" x14ac:dyDescent="0.2">
      <c r="B135" s="43"/>
      <c r="D135" s="2"/>
    </row>
    <row r="136" spans="1:11" x14ac:dyDescent="0.2">
      <c r="B136" s="43"/>
      <c r="D136" s="2"/>
    </row>
  </sheetData>
  <mergeCells count="10">
    <mergeCell ref="A39:F46"/>
    <mergeCell ref="A35:F35"/>
    <mergeCell ref="A37:F37"/>
    <mergeCell ref="D7:D8"/>
    <mergeCell ref="E7:E8"/>
    <mergeCell ref="A5:A8"/>
    <mergeCell ref="B5:B8"/>
    <mergeCell ref="C5:C8"/>
    <mergeCell ref="D5:E6"/>
    <mergeCell ref="F5:F8"/>
  </mergeCells>
  <phoneticPr fontId="0" type="noConversion"/>
  <pageMargins left="0.25" right="0.25" top="0.25" bottom="0.25" header="0.5" footer="0.5"/>
  <pageSetup scale="70" orientation="landscape"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U.S. Deparment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4.  Estimates of the Total Housing Inventory for the United States</dc:title>
  <dc:creator>U.S. Census Bureau</dc:creator>
  <cp:lastModifiedBy>Melissa Kresin</cp:lastModifiedBy>
  <cp:lastPrinted>2016-07-19T11:14:15Z</cp:lastPrinted>
  <dcterms:created xsi:type="dcterms:W3CDTF">2003-07-17T13:14:39Z</dcterms:created>
  <dcterms:modified xsi:type="dcterms:W3CDTF">2016-07-25T12:52:53Z</dcterms:modified>
</cp:coreProperties>
</file>