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95" yWindow="3945" windowWidth="18375" windowHeight="5400" activeTab="0"/>
  </bookViews>
  <sheets>
    <sheet name="ESR" sheetId="1" r:id="rId1"/>
    <sheet name="Char" sheetId="2" r:id="rId2"/>
    <sheet name="CharbySex" sheetId="3" r:id="rId3"/>
  </sheets>
  <definedNames/>
  <calcPr fullCalcOnLoad="1"/>
</workbook>
</file>

<file path=xl/sharedStrings.xml><?xml version="1.0" encoding="utf-8"?>
<sst xmlns="http://schemas.openxmlformats.org/spreadsheetml/2006/main" count="295" uniqueCount="102">
  <si>
    <t>Total</t>
  </si>
  <si>
    <t>Registered nurses</t>
  </si>
  <si>
    <t>Nurse anesthetists</t>
  </si>
  <si>
    <t>Nurse practitioners</t>
  </si>
  <si>
    <t>Male</t>
  </si>
  <si>
    <t>Female</t>
  </si>
  <si>
    <t>Class of worker</t>
  </si>
  <si>
    <t>Subject</t>
  </si>
  <si>
    <t>Estimate</t>
  </si>
  <si>
    <t>MOE</t>
  </si>
  <si>
    <t>Age</t>
  </si>
  <si>
    <t>Educational attainment</t>
  </si>
  <si>
    <t>Race and Hispanic origin</t>
  </si>
  <si>
    <t>Work hours</t>
  </si>
  <si>
    <t>Industry</t>
  </si>
  <si>
    <t>Percent female</t>
  </si>
  <si>
    <t>Universe: Civilian employed ages 16 and over</t>
  </si>
  <si>
    <t>Citizenship</t>
  </si>
  <si>
    <t>Licensed practical and licensed vocational nurses</t>
  </si>
  <si>
    <t>Employment Status</t>
  </si>
  <si>
    <t>-</t>
  </si>
  <si>
    <t>Percent</t>
  </si>
  <si>
    <t>Median earnings (in dollars)</t>
  </si>
  <si>
    <t>Universe: Civilian employed, unemployed, military, and not in labor force in the past 5 years ages 16 and over</t>
  </si>
  <si>
    <t>0</t>
  </si>
  <si>
    <t>Note: Estimates may not add to the total due to rounding. For more information on confidentiality protection, sampling error, nonsampling error, and accuracy of the data see http://www.census.gov/acs/www/methodology/methodology_main/</t>
  </si>
  <si>
    <r>
      <t>Table 1. Employment Status of Registered Nurses, Nurse Anesthetists, Nurse Practitioners, and Licensed Practical and Licensed Vocational Nurses by Sex:  2011</t>
    </r>
    <r>
      <rPr>
        <b/>
        <vertAlign val="superscript"/>
        <sz val="10"/>
        <rFont val="Arial"/>
        <family val="2"/>
      </rPr>
      <t>1</t>
    </r>
  </si>
  <si>
    <r>
      <t>1</t>
    </r>
    <r>
      <rPr>
        <sz val="10"/>
        <color indexed="8"/>
        <rFont val="Calibri"/>
        <family val="2"/>
      </rPr>
      <t>Nurse midwives are excluded due to a small number of sample observations.</t>
    </r>
  </si>
  <si>
    <r>
      <rPr>
        <vertAlign val="superscript"/>
        <sz val="10"/>
        <color indexed="8"/>
        <rFont val="Calibri"/>
        <family val="2"/>
      </rPr>
      <t>3</t>
    </r>
    <r>
      <rPr>
        <sz val="10"/>
        <color indexed="8"/>
        <rFont val="Calibri"/>
        <family val="2"/>
      </rPr>
      <t>Includes self-employed incorporated and self-employed not incorporated workers.</t>
    </r>
  </si>
  <si>
    <r>
      <t>MOE</t>
    </r>
    <r>
      <rPr>
        <vertAlign val="superscript"/>
        <sz val="10"/>
        <color indexed="8"/>
        <rFont val="Calibri"/>
        <family val="2"/>
      </rPr>
      <t>2</t>
    </r>
  </si>
  <si>
    <r>
      <t>Table 2. Selected Characteristics of Registered Nurses, Nurse Anesthetists, Nurse Practitioners, and Licensed Practical and Licensed Vocational Nurses:  2011</t>
    </r>
    <r>
      <rPr>
        <b/>
        <vertAlign val="superscript"/>
        <sz val="10"/>
        <rFont val="Arial"/>
        <family val="2"/>
      </rPr>
      <t>1</t>
    </r>
  </si>
  <si>
    <t xml:space="preserve">An "-" entry indicates that either no sample observations or too few sample observations were available to compute an estimate or the category is not applicable. </t>
  </si>
  <si>
    <r>
      <t>Table 3. Selected Characteristics of Registered Nurses, Nurse Anesthetists, Nurse Practitioners, and Licensed Practical and Licensed Vocational Nurses by Sex:  2011</t>
    </r>
    <r>
      <rPr>
        <b/>
        <vertAlign val="superscript"/>
        <sz val="10"/>
        <rFont val="Arial"/>
        <family val="2"/>
      </rPr>
      <t>1</t>
    </r>
  </si>
  <si>
    <r>
      <t>92</t>
    </r>
    <r>
      <rPr>
        <vertAlign val="superscript"/>
        <sz val="11"/>
        <color indexed="8"/>
        <rFont val="Calibri"/>
        <family val="2"/>
      </rPr>
      <t>3</t>
    </r>
  </si>
  <si>
    <r>
      <t>89</t>
    </r>
    <r>
      <rPr>
        <vertAlign val="superscript"/>
        <sz val="11"/>
        <color indexed="8"/>
        <rFont val="Calibri"/>
        <family val="2"/>
      </rPr>
      <t>4</t>
    </r>
  </si>
  <si>
    <r>
      <t>91</t>
    </r>
    <r>
      <rPr>
        <vertAlign val="superscript"/>
        <sz val="11"/>
        <color indexed="8"/>
        <rFont val="Calibri"/>
        <family val="2"/>
      </rPr>
      <t>4</t>
    </r>
  </si>
  <si>
    <r>
      <t>94</t>
    </r>
    <r>
      <rPr>
        <vertAlign val="superscript"/>
        <sz val="11"/>
        <color indexed="8"/>
        <rFont val="Calibri"/>
        <family val="2"/>
      </rPr>
      <t>4</t>
    </r>
  </si>
  <si>
    <r>
      <t>93</t>
    </r>
    <r>
      <rPr>
        <vertAlign val="superscript"/>
        <sz val="11"/>
        <color indexed="8"/>
        <rFont val="Calibri"/>
        <family val="2"/>
      </rPr>
      <t>4</t>
    </r>
  </si>
  <si>
    <r>
      <t xml:space="preserve">3 </t>
    </r>
    <r>
      <rPr>
        <sz val="10"/>
        <color indexed="8"/>
        <rFont val="Calibri"/>
        <family val="2"/>
      </rPr>
      <t>Women's work hours as a percentage of men's work hours.</t>
    </r>
  </si>
  <si>
    <r>
      <t xml:space="preserve">4 </t>
    </r>
    <r>
      <rPr>
        <sz val="10"/>
        <color indexed="8"/>
        <rFont val="Calibri"/>
        <family val="2"/>
      </rPr>
      <t>Women's earnings as a percentage of men's earnings.</t>
    </r>
  </si>
  <si>
    <r>
      <t>5</t>
    </r>
    <r>
      <rPr>
        <sz val="10"/>
        <color indexed="8"/>
        <rFont val="Calibri"/>
        <family val="2"/>
      </rPr>
      <t>Includes self-employed incorporated and self-employed not incorporated workers.</t>
    </r>
  </si>
  <si>
    <t>Time of departure to work last week</t>
  </si>
  <si>
    <t>Source: U.S. Census Bureau, 2011 1-year American Community Survey</t>
  </si>
  <si>
    <r>
      <rPr>
        <vertAlign val="superscript"/>
        <sz val="9"/>
        <color indexed="8"/>
        <rFont val="Calibri"/>
        <family val="2"/>
      </rPr>
      <t>2</t>
    </r>
    <r>
      <rPr>
        <sz val="9"/>
        <color indexed="8"/>
        <rFont val="Calibri"/>
        <family val="2"/>
      </rPr>
      <t>Data are based on a sample and are subject to sampling variability. A margin of error is a measure of an estimate’s variability. The larger the margin of error in relation to the size of the estimate, the less reliable the estimate. When added to and subtracted from the estimate, the margin of error forms the 90 percent confidence interval.</t>
    </r>
  </si>
  <si>
    <r>
      <rPr>
        <sz val="10"/>
        <color indexed="9"/>
        <rFont val="Calibri"/>
        <family val="2"/>
      </rPr>
      <t>.</t>
    </r>
    <r>
      <rPr>
        <sz val="10"/>
        <color indexed="8"/>
        <rFont val="Calibri"/>
        <family val="2"/>
      </rPr>
      <t>Employed</t>
    </r>
  </si>
  <si>
    <r>
      <rPr>
        <sz val="10"/>
        <color indexed="9"/>
        <rFont val="Calibri"/>
        <family val="2"/>
      </rPr>
      <t>.</t>
    </r>
    <r>
      <rPr>
        <sz val="10"/>
        <color indexed="8"/>
        <rFont val="Calibri"/>
        <family val="2"/>
      </rPr>
      <t>Unemployed</t>
    </r>
  </si>
  <si>
    <r>
      <rPr>
        <sz val="10"/>
        <color indexed="9"/>
        <rFont val="Calibri"/>
        <family val="2"/>
      </rPr>
      <t>.</t>
    </r>
    <r>
      <rPr>
        <sz val="10"/>
        <color indexed="8"/>
        <rFont val="Calibri"/>
        <family val="2"/>
      </rPr>
      <t>Armed Forces</t>
    </r>
  </si>
  <si>
    <r>
      <rPr>
        <sz val="10"/>
        <color indexed="9"/>
        <rFont val="Calibri"/>
        <family val="2"/>
      </rPr>
      <t>.</t>
    </r>
    <r>
      <rPr>
        <sz val="10"/>
        <color indexed="8"/>
        <rFont val="Calibri"/>
        <family val="2"/>
      </rPr>
      <t>Not in labor force</t>
    </r>
  </si>
  <si>
    <r>
      <rPr>
        <sz val="10"/>
        <color indexed="9"/>
        <rFont val="Calibri"/>
        <family val="2"/>
      </rPr>
      <t>.</t>
    </r>
    <r>
      <rPr>
        <sz val="10"/>
        <color indexed="8"/>
        <rFont val="Calibri"/>
        <family val="2"/>
      </rPr>
      <t>16 to 24 years</t>
    </r>
  </si>
  <si>
    <r>
      <rPr>
        <sz val="10"/>
        <color indexed="9"/>
        <rFont val="Calibri"/>
        <family val="2"/>
      </rPr>
      <t>.</t>
    </r>
    <r>
      <rPr>
        <sz val="10"/>
        <color indexed="8"/>
        <rFont val="Calibri"/>
        <family val="2"/>
      </rPr>
      <t>25 to 34 years</t>
    </r>
  </si>
  <si>
    <r>
      <rPr>
        <sz val="10"/>
        <color indexed="9"/>
        <rFont val="Calibri"/>
        <family val="2"/>
      </rPr>
      <t>.</t>
    </r>
    <r>
      <rPr>
        <sz val="10"/>
        <color indexed="8"/>
        <rFont val="Calibri"/>
        <family val="2"/>
      </rPr>
      <t>35 to 44 years</t>
    </r>
  </si>
  <si>
    <r>
      <rPr>
        <sz val="10"/>
        <color indexed="9"/>
        <rFont val="Calibri"/>
        <family val="2"/>
      </rPr>
      <t>.</t>
    </r>
    <r>
      <rPr>
        <sz val="10"/>
        <color indexed="8"/>
        <rFont val="Calibri"/>
        <family val="2"/>
      </rPr>
      <t>45 to 54 years</t>
    </r>
  </si>
  <si>
    <r>
      <rPr>
        <sz val="10"/>
        <color indexed="9"/>
        <rFont val="Calibri"/>
        <family val="2"/>
      </rPr>
      <t>.</t>
    </r>
    <r>
      <rPr>
        <sz val="10"/>
        <color indexed="8"/>
        <rFont val="Calibri"/>
        <family val="2"/>
      </rPr>
      <t>55 to 64 years</t>
    </r>
  </si>
  <si>
    <r>
      <rPr>
        <sz val="10"/>
        <color indexed="9"/>
        <rFont val="Calibri"/>
        <family val="2"/>
      </rPr>
      <t>.</t>
    </r>
    <r>
      <rPr>
        <sz val="10"/>
        <color indexed="8"/>
        <rFont val="Calibri"/>
        <family val="2"/>
      </rPr>
      <t>65 and over</t>
    </r>
  </si>
  <si>
    <r>
      <rPr>
        <sz val="9"/>
        <color indexed="9"/>
        <rFont val="Calibri"/>
        <family val="2"/>
      </rPr>
      <t>.</t>
    </r>
    <r>
      <rPr>
        <sz val="9"/>
        <rFont val="Calibri"/>
        <family val="2"/>
      </rPr>
      <t xml:space="preserve"> White alone</t>
    </r>
  </si>
  <si>
    <r>
      <rPr>
        <sz val="9"/>
        <color indexed="9"/>
        <rFont val="Calibri"/>
        <family val="2"/>
      </rPr>
      <t>.</t>
    </r>
    <r>
      <rPr>
        <sz val="9"/>
        <rFont val="Calibri"/>
        <family val="2"/>
      </rPr>
      <t>White alone, not Hispanic</t>
    </r>
  </si>
  <si>
    <r>
      <rPr>
        <sz val="9"/>
        <color indexed="9"/>
        <rFont val="Calibri"/>
        <family val="2"/>
      </rPr>
      <t>.</t>
    </r>
    <r>
      <rPr>
        <sz val="9"/>
        <rFont val="Calibri"/>
        <family val="2"/>
      </rPr>
      <t xml:space="preserve"> Black alone</t>
    </r>
  </si>
  <si>
    <r>
      <rPr>
        <sz val="9"/>
        <color indexed="9"/>
        <rFont val="Calibri"/>
        <family val="2"/>
      </rPr>
      <t xml:space="preserve"> .</t>
    </r>
    <r>
      <rPr>
        <sz val="9"/>
        <rFont val="Calibri"/>
        <family val="2"/>
      </rPr>
      <t>Asian alone</t>
    </r>
  </si>
  <si>
    <r>
      <rPr>
        <sz val="9"/>
        <color indexed="9"/>
        <rFont val="Calibri"/>
        <family val="2"/>
      </rPr>
      <t xml:space="preserve"> .</t>
    </r>
    <r>
      <rPr>
        <sz val="9"/>
        <color indexed="8"/>
        <rFont val="Calibri"/>
        <family val="2"/>
      </rPr>
      <t>American Indian or Alaska Native alone</t>
    </r>
  </si>
  <si>
    <r>
      <t xml:space="preserve"> </t>
    </r>
    <r>
      <rPr>
        <sz val="9"/>
        <color indexed="9"/>
        <rFont val="Calibri"/>
        <family val="2"/>
      </rPr>
      <t>.</t>
    </r>
    <r>
      <rPr>
        <sz val="9"/>
        <color indexed="8"/>
        <rFont val="Calibri"/>
        <family val="2"/>
      </rPr>
      <t>Native Hawaiian or Other Pacific Islander alone</t>
    </r>
  </si>
  <si>
    <r>
      <rPr>
        <sz val="9"/>
        <color indexed="9"/>
        <rFont val="Calibri"/>
        <family val="2"/>
      </rPr>
      <t xml:space="preserve">. </t>
    </r>
    <r>
      <rPr>
        <sz val="9"/>
        <color indexed="8"/>
        <rFont val="Calibri"/>
        <family val="2"/>
      </rPr>
      <t>Some other race or two or more races</t>
    </r>
  </si>
  <si>
    <r>
      <rPr>
        <sz val="9"/>
        <color indexed="9"/>
        <rFont val="Calibri"/>
        <family val="2"/>
      </rPr>
      <t xml:space="preserve">. </t>
    </r>
    <r>
      <rPr>
        <sz val="9"/>
        <rFont val="Calibri"/>
        <family val="2"/>
      </rPr>
      <t>Hispanic (of any race)</t>
    </r>
  </si>
  <si>
    <r>
      <rPr>
        <sz val="9"/>
        <color indexed="9"/>
        <rFont val="Calibri"/>
        <family val="2"/>
      </rPr>
      <t>.</t>
    </r>
    <r>
      <rPr>
        <sz val="9"/>
        <rFont val="Calibri"/>
        <family val="2"/>
      </rPr>
      <t>Native born, citizen</t>
    </r>
  </si>
  <si>
    <r>
      <rPr>
        <sz val="9"/>
        <color indexed="9"/>
        <rFont val="Calibri"/>
        <family val="2"/>
      </rPr>
      <t>.</t>
    </r>
    <r>
      <rPr>
        <sz val="9"/>
        <rFont val="Calibri"/>
        <family val="2"/>
      </rPr>
      <t>Foreign born, naturalized citizen</t>
    </r>
  </si>
  <si>
    <r>
      <rPr>
        <sz val="9"/>
        <color indexed="9"/>
        <rFont val="Calibri"/>
        <family val="2"/>
      </rPr>
      <t>.</t>
    </r>
    <r>
      <rPr>
        <sz val="9"/>
        <rFont val="Calibri"/>
        <family val="2"/>
      </rPr>
      <t>Foreign born, not a citizen</t>
    </r>
  </si>
  <si>
    <r>
      <rPr>
        <sz val="10"/>
        <color indexed="9"/>
        <rFont val="Calibri"/>
        <family val="2"/>
      </rPr>
      <t>.</t>
    </r>
    <r>
      <rPr>
        <sz val="10"/>
        <color indexed="8"/>
        <rFont val="Calibri"/>
        <family val="2"/>
      </rPr>
      <t>Less than a bachelor's degree</t>
    </r>
  </si>
  <si>
    <r>
      <rPr>
        <sz val="9"/>
        <color indexed="9"/>
        <rFont val="Calibri"/>
        <family val="2"/>
      </rPr>
      <t>.</t>
    </r>
    <r>
      <rPr>
        <sz val="9"/>
        <rFont val="Calibri"/>
        <family val="2"/>
      </rPr>
      <t xml:space="preserve">Bachelor's degree </t>
    </r>
  </si>
  <si>
    <r>
      <rPr>
        <sz val="9"/>
        <color indexed="9"/>
        <rFont val="Calibri"/>
        <family val="2"/>
      </rPr>
      <t>.</t>
    </r>
    <r>
      <rPr>
        <sz val="9"/>
        <rFont val="Calibri"/>
        <family val="2"/>
      </rPr>
      <t>Master's degree</t>
    </r>
  </si>
  <si>
    <r>
      <rPr>
        <sz val="9"/>
        <color indexed="9"/>
        <rFont val="Calibri"/>
        <family val="2"/>
      </rPr>
      <t>.</t>
    </r>
    <r>
      <rPr>
        <sz val="9"/>
        <rFont val="Calibri"/>
        <family val="2"/>
      </rPr>
      <t>Professional or doctorate degree</t>
    </r>
  </si>
  <si>
    <r>
      <rPr>
        <sz val="10"/>
        <color indexed="9"/>
        <rFont val="Calibri"/>
        <family val="2"/>
      </rPr>
      <t>.</t>
    </r>
    <r>
      <rPr>
        <sz val="10"/>
        <rFont val="Calibri"/>
        <family val="2"/>
      </rPr>
      <t>Mean (in hours)</t>
    </r>
  </si>
  <si>
    <r>
      <rPr>
        <sz val="10"/>
        <color indexed="9"/>
        <rFont val="Calibri"/>
        <family val="2"/>
      </rPr>
      <t>.</t>
    </r>
    <r>
      <rPr>
        <sz val="10"/>
        <rFont val="Calibri"/>
        <family val="2"/>
      </rPr>
      <t>Part-time hours (1-34 hours)</t>
    </r>
  </si>
  <si>
    <r>
      <rPr>
        <sz val="10"/>
        <color indexed="9"/>
        <rFont val="Calibri"/>
        <family val="2"/>
      </rPr>
      <t>.</t>
    </r>
    <r>
      <rPr>
        <sz val="10"/>
        <rFont val="Calibri"/>
        <family val="2"/>
      </rPr>
      <t>Full-time hours (35 or more hours)</t>
    </r>
  </si>
  <si>
    <r>
      <rPr>
        <sz val="10"/>
        <color indexed="9"/>
        <rFont val="Calibri"/>
        <family val="2"/>
      </rPr>
      <t>.</t>
    </r>
    <r>
      <rPr>
        <sz val="10"/>
        <rFont val="Calibri"/>
        <family val="2"/>
      </rPr>
      <t>Not at work last week or works at home</t>
    </r>
  </si>
  <si>
    <r>
      <rPr>
        <sz val="10"/>
        <color indexed="9"/>
        <rFont val="Calibri"/>
        <family val="2"/>
      </rPr>
      <t>.</t>
    </r>
    <r>
      <rPr>
        <sz val="10"/>
        <rFont val="Calibri"/>
        <family val="2"/>
      </rPr>
      <t>Morning (5:00 - 11:59 a.m.)</t>
    </r>
  </si>
  <si>
    <r>
      <rPr>
        <sz val="10"/>
        <color indexed="9"/>
        <rFont val="Calibri"/>
        <family val="2"/>
      </rPr>
      <t>.</t>
    </r>
    <r>
      <rPr>
        <sz val="10"/>
        <rFont val="Calibri"/>
        <family val="2"/>
      </rPr>
      <t>Afternoon (12:00 - 3:59 p.m.)</t>
    </r>
  </si>
  <si>
    <r>
      <rPr>
        <sz val="10"/>
        <color indexed="9"/>
        <rFont val="Calibri"/>
        <family val="2"/>
      </rPr>
      <t>.</t>
    </r>
    <r>
      <rPr>
        <sz val="10"/>
        <rFont val="Calibri"/>
        <family val="2"/>
      </rPr>
      <t>Evening (4:00 p.m. - 4:59 a.m.)</t>
    </r>
  </si>
  <si>
    <r>
      <rPr>
        <sz val="9"/>
        <color indexed="9"/>
        <rFont val="Calibri"/>
        <family val="2"/>
      </rPr>
      <t>.</t>
    </r>
    <r>
      <rPr>
        <sz val="9"/>
        <rFont val="Calibri"/>
        <family val="2"/>
      </rPr>
      <t>All workers with earnings</t>
    </r>
  </si>
  <si>
    <r>
      <rPr>
        <sz val="10"/>
        <color indexed="9"/>
        <rFont val="Calibri"/>
        <family val="2"/>
      </rPr>
      <t>.</t>
    </r>
    <r>
      <rPr>
        <sz val="10"/>
        <color indexed="8"/>
        <rFont val="Calibri"/>
        <family val="2"/>
      </rPr>
      <t>Part-time workers (1-34 hours)</t>
    </r>
  </si>
  <si>
    <r>
      <rPr>
        <sz val="10"/>
        <color indexed="9"/>
        <rFont val="Calibri"/>
        <family val="2"/>
      </rPr>
      <t>.</t>
    </r>
    <r>
      <rPr>
        <sz val="10"/>
        <rFont val="Calibri"/>
        <family val="2"/>
      </rPr>
      <t>Full-time workers (35 or more hours)</t>
    </r>
  </si>
  <si>
    <r>
      <rPr>
        <sz val="10"/>
        <color indexed="9"/>
        <rFont val="Calibri"/>
        <family val="2"/>
      </rPr>
      <t>.</t>
    </r>
    <r>
      <rPr>
        <sz val="10"/>
        <rFont val="Calibri"/>
        <family val="2"/>
      </rPr>
      <t>Full-time, year round workers  (35+ hours per  week, 50+ weeks per year)</t>
    </r>
  </si>
  <si>
    <r>
      <rPr>
        <sz val="10"/>
        <color indexed="9"/>
        <rFont val="Calibri"/>
        <family val="2"/>
      </rPr>
      <t>.</t>
    </r>
    <r>
      <rPr>
        <sz val="10"/>
        <color indexed="8"/>
        <rFont val="Calibri"/>
        <family val="2"/>
      </rPr>
      <t>Private wage and salary workers</t>
    </r>
  </si>
  <si>
    <r>
      <rPr>
        <sz val="10"/>
        <color indexed="9"/>
        <rFont val="Calibri"/>
        <family val="2"/>
      </rPr>
      <t>.</t>
    </r>
    <r>
      <rPr>
        <sz val="10"/>
        <color indexed="8"/>
        <rFont val="Calibri"/>
        <family val="2"/>
      </rPr>
      <t>Self-employed workers</t>
    </r>
    <r>
      <rPr>
        <vertAlign val="superscript"/>
        <sz val="10"/>
        <color indexed="8"/>
        <rFont val="Calibri"/>
        <family val="2"/>
      </rPr>
      <t>3</t>
    </r>
  </si>
  <si>
    <r>
      <rPr>
        <sz val="10"/>
        <color indexed="9"/>
        <rFont val="Calibri"/>
        <family val="2"/>
      </rPr>
      <t>.</t>
    </r>
    <r>
      <rPr>
        <sz val="10"/>
        <color indexed="8"/>
        <rFont val="Calibri"/>
        <family val="2"/>
      </rPr>
      <t>Government workers</t>
    </r>
  </si>
  <si>
    <r>
      <rPr>
        <sz val="10"/>
        <color indexed="9"/>
        <rFont val="Calibri"/>
        <family val="2"/>
      </rPr>
      <t>.</t>
    </r>
    <r>
      <rPr>
        <sz val="10"/>
        <color indexed="8"/>
        <rFont val="Calibri"/>
        <family val="2"/>
      </rPr>
      <t>Insurance carriers and related activities</t>
    </r>
  </si>
  <si>
    <r>
      <rPr>
        <sz val="10"/>
        <color indexed="9"/>
        <rFont val="Calibri"/>
        <family val="2"/>
      </rPr>
      <t>.</t>
    </r>
    <r>
      <rPr>
        <sz val="10"/>
        <color indexed="8"/>
        <rFont val="Calibri"/>
        <family val="2"/>
      </rPr>
      <t>Employment services</t>
    </r>
  </si>
  <si>
    <r>
      <rPr>
        <sz val="10"/>
        <color indexed="9"/>
        <rFont val="Calibri"/>
        <family val="2"/>
      </rPr>
      <t>.</t>
    </r>
    <r>
      <rPr>
        <sz val="10"/>
        <color indexed="8"/>
        <rFont val="Calibri"/>
        <family val="2"/>
      </rPr>
      <t>Elementary and secondary schools</t>
    </r>
  </si>
  <si>
    <r>
      <rPr>
        <sz val="10"/>
        <color indexed="9"/>
        <rFont val="Calibri"/>
        <family val="2"/>
      </rPr>
      <t>.</t>
    </r>
    <r>
      <rPr>
        <sz val="10"/>
        <color indexed="8"/>
        <rFont val="Calibri"/>
        <family val="2"/>
      </rPr>
      <t>Colleges and universities, including junior colleges</t>
    </r>
  </si>
  <si>
    <r>
      <rPr>
        <sz val="10"/>
        <color indexed="9"/>
        <rFont val="Calibri"/>
        <family val="2"/>
      </rPr>
      <t>.</t>
    </r>
    <r>
      <rPr>
        <sz val="10"/>
        <color indexed="8"/>
        <rFont val="Calibri"/>
        <family val="2"/>
      </rPr>
      <t>Offices of physicians</t>
    </r>
  </si>
  <si>
    <r>
      <rPr>
        <sz val="10"/>
        <color indexed="9"/>
        <rFont val="Calibri"/>
        <family val="2"/>
      </rPr>
      <t>.</t>
    </r>
    <r>
      <rPr>
        <sz val="10"/>
        <color indexed="8"/>
        <rFont val="Calibri"/>
        <family val="2"/>
      </rPr>
      <t>Offices of other health practitioners</t>
    </r>
  </si>
  <si>
    <r>
      <rPr>
        <sz val="10"/>
        <color indexed="9"/>
        <rFont val="Calibri"/>
        <family val="2"/>
      </rPr>
      <t>.</t>
    </r>
    <r>
      <rPr>
        <sz val="10"/>
        <color indexed="8"/>
        <rFont val="Calibri"/>
        <family val="2"/>
      </rPr>
      <t>Outpatient care centers</t>
    </r>
  </si>
  <si>
    <r>
      <rPr>
        <sz val="10"/>
        <color indexed="9"/>
        <rFont val="Calibri"/>
        <family val="2"/>
      </rPr>
      <t>.</t>
    </r>
    <r>
      <rPr>
        <sz val="10"/>
        <color indexed="8"/>
        <rFont val="Calibri"/>
        <family val="2"/>
      </rPr>
      <t>Home health care services</t>
    </r>
  </si>
  <si>
    <r>
      <rPr>
        <sz val="10"/>
        <color indexed="9"/>
        <rFont val="Calibri"/>
        <family val="2"/>
      </rPr>
      <t>.</t>
    </r>
    <r>
      <rPr>
        <sz val="10"/>
        <color indexed="8"/>
        <rFont val="Calibri"/>
        <family val="2"/>
      </rPr>
      <t>Other health care services</t>
    </r>
  </si>
  <si>
    <r>
      <rPr>
        <sz val="10"/>
        <color indexed="9"/>
        <rFont val="Calibri"/>
        <family val="2"/>
      </rPr>
      <t>.</t>
    </r>
    <r>
      <rPr>
        <sz val="10"/>
        <color indexed="8"/>
        <rFont val="Calibri"/>
        <family val="2"/>
      </rPr>
      <t>Hospitals</t>
    </r>
  </si>
  <si>
    <r>
      <rPr>
        <sz val="10"/>
        <color indexed="9"/>
        <rFont val="Calibri"/>
        <family val="2"/>
      </rPr>
      <t>.</t>
    </r>
    <r>
      <rPr>
        <sz val="10"/>
        <color indexed="8"/>
        <rFont val="Calibri"/>
        <family val="2"/>
      </rPr>
      <t>Nursing care facilities</t>
    </r>
  </si>
  <si>
    <r>
      <rPr>
        <sz val="10"/>
        <color indexed="9"/>
        <rFont val="Calibri"/>
        <family val="2"/>
      </rPr>
      <t>.</t>
    </r>
    <r>
      <rPr>
        <sz val="10"/>
        <color indexed="8"/>
        <rFont val="Calibri"/>
        <family val="2"/>
      </rPr>
      <t>Residential care facilities, without nursing</t>
    </r>
  </si>
  <si>
    <r>
      <rPr>
        <sz val="10"/>
        <color indexed="9"/>
        <rFont val="Calibri"/>
        <family val="2"/>
      </rPr>
      <t>.</t>
    </r>
    <r>
      <rPr>
        <sz val="10"/>
        <color indexed="8"/>
        <rFont val="Calibri"/>
        <family val="2"/>
      </rPr>
      <t>Justice, public order, and safety activities</t>
    </r>
  </si>
  <si>
    <r>
      <rPr>
        <sz val="10"/>
        <color indexed="9"/>
        <rFont val="Calibri"/>
        <family val="2"/>
      </rPr>
      <t>.</t>
    </r>
    <r>
      <rPr>
        <sz val="10"/>
        <color indexed="8"/>
        <rFont val="Calibri"/>
        <family val="2"/>
      </rPr>
      <t>Administration of human resource programs</t>
    </r>
  </si>
  <si>
    <r>
      <rPr>
        <sz val="10"/>
        <color indexed="9"/>
        <rFont val="Calibri"/>
        <family val="2"/>
      </rPr>
      <t>.</t>
    </r>
    <r>
      <rPr>
        <sz val="10"/>
        <color indexed="8"/>
        <rFont val="Calibri"/>
        <family val="2"/>
      </rPr>
      <t>All other industries</t>
    </r>
  </si>
  <si>
    <r>
      <rPr>
        <sz val="10"/>
        <color indexed="9"/>
        <rFont val="Calibri"/>
        <family val="2"/>
      </rPr>
      <t>.</t>
    </r>
    <r>
      <rPr>
        <sz val="10"/>
        <color indexed="8"/>
        <rFont val="Calibri"/>
        <family val="2"/>
      </rPr>
      <t>Self-employed workers</t>
    </r>
    <r>
      <rPr>
        <vertAlign val="superscript"/>
        <sz val="10"/>
        <color indexed="8"/>
        <rFont val="Calibri"/>
        <family val="2"/>
      </rPr>
      <t>5</t>
    </r>
  </si>
  <si>
    <t>Table with row headers in column A and column headers in rows 4 through 6. Leading dots indicate subparts.</t>
  </si>
  <si>
    <t>Footnotes:</t>
  </si>
  <si>
    <t>Internet release date: 02/25/2013</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</si>
</sst>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s>
  <fonts count="50">
    <font>
      <sz val="11"/>
      <color theme="1"/>
      <name val="Calibri"/>
      <family val="2"/>
    </font>
    <font>
      <sz val="11"/>
      <color indexed="8"/>
      <name val="Calibri"/>
      <family val="2"/>
    </font>
    <font>
      <b/>
      <sz val="10"/>
      <name val="Arial"/>
      <family val="2"/>
    </font>
    <font>
      <sz val="10"/>
      <color indexed="8"/>
      <name val="Calibri"/>
      <family val="2"/>
    </font>
    <font>
      <sz val="9"/>
      <name val="Calibri"/>
      <family val="2"/>
    </font>
    <font>
      <sz val="9"/>
      <color indexed="8"/>
      <name val="Calibri"/>
      <family val="2"/>
    </font>
    <font>
      <sz val="10"/>
      <name val="Calibri"/>
      <family val="2"/>
    </font>
    <font>
      <vertAlign val="superscript"/>
      <sz val="11"/>
      <color indexed="8"/>
      <name val="Calibri"/>
      <family val="2"/>
    </font>
    <font>
      <vertAlign val="superscript"/>
      <sz val="10"/>
      <color indexed="8"/>
      <name val="Calibri"/>
      <family val="2"/>
    </font>
    <font>
      <vertAlign val="superscript"/>
      <sz val="9"/>
      <color indexed="8"/>
      <name val="Calibri"/>
      <family val="2"/>
    </font>
    <font>
      <b/>
      <vertAlign val="superscript"/>
      <sz val="10"/>
      <name val="Arial"/>
      <family val="2"/>
    </font>
    <font>
      <sz val="10"/>
      <color indexed="9"/>
      <name val="Calibri"/>
      <family val="2"/>
    </font>
    <font>
      <sz val="9"/>
      <color indexed="9"/>
      <name val="Calibri"/>
      <family val="2"/>
    </font>
    <font>
      <b/>
      <sz val="11"/>
      <color indexed="8"/>
      <name val="Calibri"/>
      <family val="2"/>
    </font>
    <font>
      <sz val="11"/>
      <color indexed="9"/>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Calibri"/>
      <family val="2"/>
    </font>
    <font>
      <sz val="9"/>
      <color theme="1"/>
      <name val="Calibri"/>
      <family val="2"/>
    </font>
    <font>
      <sz val="10"/>
      <color theme="0"/>
      <name val="Calibri"/>
      <family val="2"/>
    </font>
    <font>
      <vertAlign val="superscript"/>
      <sz val="10"/>
      <color theme="1"/>
      <name val="Calibri"/>
      <family val="2"/>
    </font>
    <font>
      <vertAlign val="superscript"/>
      <sz val="11"/>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bottom/>
    </border>
    <border>
      <left style="thin"/>
      <right style="thin"/>
      <top style="thin"/>
      <bottom/>
    </border>
    <border>
      <left style="thin"/>
      <right style="thin"/>
      <top/>
      <bottom style="thin"/>
    </border>
    <border>
      <left style="thin"/>
      <right style="thin"/>
      <top style="thin"/>
      <bottom style="thin"/>
    </border>
    <border>
      <left/>
      <right/>
      <top style="thin"/>
      <bottom/>
    </border>
    <border>
      <left/>
      <right/>
      <top/>
      <bottom style="thin"/>
    </border>
    <border>
      <left style="thin"/>
      <right/>
      <top style="thin"/>
      <bottom/>
    </border>
    <border>
      <left style="thin"/>
      <right/>
      <top/>
      <bottom/>
    </border>
    <border>
      <left style="thin"/>
      <right/>
      <top/>
      <bottom style="thin"/>
    </border>
    <border>
      <left style="thin"/>
      <right/>
      <top style="thin"/>
      <bottom style="thin"/>
    </border>
    <border>
      <left/>
      <right style="thin"/>
      <top style="thin"/>
      <bottom/>
    </border>
    <border>
      <left/>
      <right style="thin"/>
      <top/>
      <bottom/>
    </border>
    <border>
      <left/>
      <right style="thin"/>
      <top/>
      <bottom style="thin"/>
    </border>
    <border>
      <left/>
      <right/>
      <top style="thin"/>
      <bottom style="thin"/>
    </border>
    <border>
      <left/>
      <right style="thin"/>
      <top style="thin"/>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0" borderId="0">
      <alignment/>
      <protection/>
    </xf>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199">
    <xf numFmtId="0" fontId="0" fillId="0" borderId="0" xfId="0" applyFont="1" applyAlignment="1">
      <alignment/>
    </xf>
    <xf numFmtId="0" fontId="0" fillId="0" borderId="10" xfId="0" applyBorder="1" applyAlignment="1">
      <alignment/>
    </xf>
    <xf numFmtId="3" fontId="0" fillId="0" borderId="11" xfId="0" applyNumberFormat="1" applyBorder="1" applyAlignment="1">
      <alignment/>
    </xf>
    <xf numFmtId="3" fontId="0" fillId="0" borderId="10" xfId="0" applyNumberFormat="1" applyBorder="1" applyAlignment="1">
      <alignment/>
    </xf>
    <xf numFmtId="3" fontId="0" fillId="0" borderId="12" xfId="0" applyNumberFormat="1" applyBorder="1" applyAlignment="1">
      <alignment/>
    </xf>
    <xf numFmtId="3" fontId="0" fillId="0" borderId="0" xfId="0" applyNumberFormat="1" applyAlignment="1">
      <alignment/>
    </xf>
    <xf numFmtId="1" fontId="0" fillId="0" borderId="11" xfId="0" applyNumberFormat="1" applyBorder="1" applyAlignment="1">
      <alignment/>
    </xf>
    <xf numFmtId="1" fontId="0" fillId="0" borderId="10" xfId="0" applyNumberFormat="1" applyBorder="1" applyAlignment="1">
      <alignment/>
    </xf>
    <xf numFmtId="1" fontId="0" fillId="0" borderId="12" xfId="0" applyNumberFormat="1" applyBorder="1" applyAlignment="1">
      <alignment/>
    </xf>
    <xf numFmtId="3" fontId="0" fillId="0" borderId="0" xfId="0" applyNumberFormat="1" applyBorder="1" applyAlignment="1">
      <alignment/>
    </xf>
    <xf numFmtId="164" fontId="0" fillId="0" borderId="0" xfId="0" applyNumberFormat="1" applyAlignment="1">
      <alignment/>
    </xf>
    <xf numFmtId="49" fontId="0" fillId="0" borderId="10" xfId="0" applyNumberFormat="1" applyBorder="1" applyAlignment="1">
      <alignment horizontal="right"/>
    </xf>
    <xf numFmtId="49" fontId="0" fillId="0" borderId="12" xfId="0" applyNumberFormat="1" applyBorder="1" applyAlignment="1">
      <alignment horizontal="right"/>
    </xf>
    <xf numFmtId="3" fontId="0" fillId="0" borderId="11" xfId="0" applyNumberFormat="1" applyFont="1" applyBorder="1" applyAlignment="1">
      <alignment/>
    </xf>
    <xf numFmtId="165" fontId="0" fillId="0" borderId="11" xfId="0" applyNumberFormat="1" applyFont="1" applyBorder="1" applyAlignment="1">
      <alignment/>
    </xf>
    <xf numFmtId="165" fontId="0" fillId="0" borderId="10" xfId="0" applyNumberFormat="1" applyBorder="1" applyAlignment="1">
      <alignment/>
    </xf>
    <xf numFmtId="165" fontId="0" fillId="0" borderId="12" xfId="0" applyNumberFormat="1" applyBorder="1" applyAlignment="1">
      <alignment/>
    </xf>
    <xf numFmtId="164" fontId="0" fillId="0" borderId="11" xfId="0" applyNumberFormat="1" applyFont="1" applyBorder="1" applyAlignment="1">
      <alignment/>
    </xf>
    <xf numFmtId="164" fontId="0" fillId="0" borderId="10" xfId="0" applyNumberFormat="1" applyBorder="1" applyAlignment="1">
      <alignment/>
    </xf>
    <xf numFmtId="164" fontId="0" fillId="0" borderId="10" xfId="0" applyNumberFormat="1" applyBorder="1" applyAlignment="1">
      <alignment horizontal="right"/>
    </xf>
    <xf numFmtId="164" fontId="0" fillId="0" borderId="12" xfId="0" applyNumberFormat="1" applyBorder="1" applyAlignment="1">
      <alignment/>
    </xf>
    <xf numFmtId="0" fontId="45" fillId="0" borderId="13" xfId="0" applyFont="1" applyBorder="1" applyAlignment="1">
      <alignment horizontal="right"/>
    </xf>
    <xf numFmtId="0" fontId="45" fillId="0" borderId="14" xfId="0" applyFont="1" applyBorder="1" applyAlignment="1">
      <alignment horizontal="right"/>
    </xf>
    <xf numFmtId="0" fontId="0" fillId="0" borderId="0" xfId="0" applyAlignment="1">
      <alignment/>
    </xf>
    <xf numFmtId="3" fontId="0" fillId="0" borderId="10" xfId="0" applyNumberFormat="1" applyBorder="1" applyAlignment="1">
      <alignment/>
    </xf>
    <xf numFmtId="3" fontId="0" fillId="0" borderId="12" xfId="0" applyNumberFormat="1" applyBorder="1" applyAlignment="1">
      <alignment/>
    </xf>
    <xf numFmtId="3" fontId="0" fillId="0" borderId="11" xfId="0" applyNumberFormat="1" applyFont="1" applyBorder="1" applyAlignment="1">
      <alignment/>
    </xf>
    <xf numFmtId="3" fontId="0" fillId="0" borderId="10" xfId="0" applyNumberFormat="1" applyBorder="1" applyAlignment="1">
      <alignment/>
    </xf>
    <xf numFmtId="3" fontId="0" fillId="0" borderId="12" xfId="0" applyNumberFormat="1" applyBorder="1" applyAlignment="1">
      <alignment/>
    </xf>
    <xf numFmtId="3" fontId="0" fillId="0" borderId="11" xfId="0" applyNumberFormat="1" applyFont="1" applyBorder="1" applyAlignment="1">
      <alignment/>
    </xf>
    <xf numFmtId="3" fontId="0" fillId="0" borderId="10" xfId="0" applyNumberFormat="1" applyBorder="1" applyAlignment="1">
      <alignment/>
    </xf>
    <xf numFmtId="3" fontId="0" fillId="0" borderId="12" xfId="0" applyNumberFormat="1" applyBorder="1" applyAlignment="1">
      <alignment/>
    </xf>
    <xf numFmtId="3" fontId="0" fillId="0" borderId="11" xfId="0" applyNumberFormat="1" applyFont="1" applyBorder="1" applyAlignment="1">
      <alignment/>
    </xf>
    <xf numFmtId="3" fontId="0" fillId="0" borderId="10" xfId="0" applyNumberFormat="1" applyBorder="1" applyAlignment="1">
      <alignment/>
    </xf>
    <xf numFmtId="3" fontId="0" fillId="0" borderId="12" xfId="0" applyNumberFormat="1" applyBorder="1" applyAlignment="1">
      <alignment/>
    </xf>
    <xf numFmtId="3" fontId="0" fillId="0" borderId="11" xfId="0" applyNumberFormat="1" applyFont="1" applyBorder="1" applyAlignment="1">
      <alignment/>
    </xf>
    <xf numFmtId="3" fontId="0" fillId="0" borderId="10" xfId="0" applyNumberFormat="1" applyBorder="1" applyAlignment="1">
      <alignment/>
    </xf>
    <xf numFmtId="3" fontId="0" fillId="0" borderId="12" xfId="0" applyNumberFormat="1" applyBorder="1" applyAlignment="1">
      <alignment/>
    </xf>
    <xf numFmtId="3" fontId="0" fillId="0" borderId="11" xfId="0" applyNumberFormat="1" applyFont="1" applyBorder="1" applyAlignment="1">
      <alignment/>
    </xf>
    <xf numFmtId="3" fontId="0" fillId="0" borderId="10" xfId="0" applyNumberFormat="1" applyBorder="1" applyAlignment="1">
      <alignment/>
    </xf>
    <xf numFmtId="3" fontId="0" fillId="0" borderId="12" xfId="0" applyNumberFormat="1" applyBorder="1" applyAlignment="1">
      <alignment/>
    </xf>
    <xf numFmtId="49" fontId="0" fillId="0" borderId="10" xfId="0" applyNumberFormat="1" applyBorder="1" applyAlignment="1">
      <alignment horizontal="right"/>
    </xf>
    <xf numFmtId="3" fontId="0" fillId="0" borderId="11" xfId="0" applyNumberFormat="1" applyFont="1" applyBorder="1" applyAlignment="1">
      <alignment/>
    </xf>
    <xf numFmtId="3" fontId="0" fillId="0" borderId="10" xfId="0" applyNumberFormat="1" applyBorder="1" applyAlignment="1">
      <alignment/>
    </xf>
    <xf numFmtId="3" fontId="0" fillId="0" borderId="12" xfId="0" applyNumberFormat="1" applyBorder="1" applyAlignment="1">
      <alignment/>
    </xf>
    <xf numFmtId="3" fontId="0" fillId="0" borderId="11" xfId="0" applyNumberFormat="1" applyFont="1" applyBorder="1" applyAlignment="1">
      <alignment/>
    </xf>
    <xf numFmtId="3" fontId="0" fillId="0" borderId="10" xfId="0" applyNumberFormat="1" applyBorder="1" applyAlignment="1">
      <alignment/>
    </xf>
    <xf numFmtId="3" fontId="0" fillId="0" borderId="12" xfId="0" applyNumberFormat="1" applyBorder="1" applyAlignment="1">
      <alignment/>
    </xf>
    <xf numFmtId="3" fontId="0" fillId="0" borderId="11" xfId="0" applyNumberFormat="1" applyFont="1" applyBorder="1" applyAlignment="1">
      <alignment/>
    </xf>
    <xf numFmtId="3" fontId="0" fillId="0" borderId="10" xfId="0" applyNumberFormat="1" applyBorder="1" applyAlignment="1">
      <alignment/>
    </xf>
    <xf numFmtId="3" fontId="0" fillId="0" borderId="12" xfId="0" applyNumberFormat="1" applyBorder="1" applyAlignment="1">
      <alignment/>
    </xf>
    <xf numFmtId="3" fontId="0" fillId="0" borderId="11" xfId="0" applyNumberFormat="1" applyFont="1" applyBorder="1" applyAlignment="1">
      <alignment/>
    </xf>
    <xf numFmtId="3" fontId="0" fillId="0" borderId="10" xfId="0" applyNumberFormat="1" applyBorder="1" applyAlignment="1">
      <alignment/>
    </xf>
    <xf numFmtId="3" fontId="0" fillId="0" borderId="12" xfId="0" applyNumberFormat="1" applyBorder="1" applyAlignment="1">
      <alignment/>
    </xf>
    <xf numFmtId="3" fontId="0" fillId="0" borderId="11" xfId="0" applyNumberFormat="1" applyFont="1" applyBorder="1" applyAlignment="1">
      <alignment/>
    </xf>
    <xf numFmtId="3" fontId="0" fillId="0" borderId="10" xfId="0" applyNumberFormat="1" applyBorder="1" applyAlignment="1">
      <alignment/>
    </xf>
    <xf numFmtId="3" fontId="0" fillId="0" borderId="12" xfId="0" applyNumberFormat="1" applyBorder="1" applyAlignment="1">
      <alignment/>
    </xf>
    <xf numFmtId="3" fontId="0" fillId="0" borderId="11" xfId="0" applyNumberFormat="1" applyFont="1" applyBorder="1" applyAlignment="1">
      <alignment/>
    </xf>
    <xf numFmtId="3" fontId="0" fillId="0" borderId="10" xfId="0" applyNumberFormat="1" applyBorder="1" applyAlignment="1">
      <alignment/>
    </xf>
    <xf numFmtId="3" fontId="0" fillId="0" borderId="12" xfId="0" applyNumberFormat="1" applyBorder="1" applyAlignment="1">
      <alignment/>
    </xf>
    <xf numFmtId="3" fontId="0" fillId="0" borderId="11" xfId="0" applyNumberFormat="1" applyFont="1" applyBorder="1" applyAlignment="1">
      <alignment/>
    </xf>
    <xf numFmtId="0" fontId="0" fillId="0" borderId="10" xfId="0" applyBorder="1" applyAlignment="1">
      <alignment/>
    </xf>
    <xf numFmtId="3" fontId="0" fillId="0" borderId="11" xfId="0" applyNumberFormat="1" applyBorder="1" applyAlignment="1">
      <alignment/>
    </xf>
    <xf numFmtId="3" fontId="0" fillId="0" borderId="10" xfId="0" applyNumberFormat="1" applyBorder="1" applyAlignment="1">
      <alignment/>
    </xf>
    <xf numFmtId="3" fontId="0" fillId="0" borderId="12" xfId="0" applyNumberFormat="1" applyBorder="1" applyAlignment="1">
      <alignment/>
    </xf>
    <xf numFmtId="3" fontId="0" fillId="0" borderId="11" xfId="0" applyNumberFormat="1" applyBorder="1" applyAlignment="1">
      <alignment/>
    </xf>
    <xf numFmtId="3" fontId="0" fillId="0" borderId="10" xfId="0" applyNumberFormat="1" applyBorder="1" applyAlignment="1">
      <alignment/>
    </xf>
    <xf numFmtId="3" fontId="0" fillId="0" borderId="12" xfId="0" applyNumberFormat="1" applyBorder="1" applyAlignment="1">
      <alignment/>
    </xf>
    <xf numFmtId="3" fontId="0" fillId="0" borderId="11" xfId="0" applyNumberFormat="1" applyBorder="1" applyAlignment="1">
      <alignment/>
    </xf>
    <xf numFmtId="3" fontId="0" fillId="0" borderId="10" xfId="0" applyNumberFormat="1" applyBorder="1" applyAlignment="1">
      <alignment/>
    </xf>
    <xf numFmtId="3" fontId="0" fillId="0" borderId="12" xfId="0" applyNumberFormat="1" applyBorder="1" applyAlignment="1">
      <alignment/>
    </xf>
    <xf numFmtId="3" fontId="0" fillId="0" borderId="11" xfId="0" applyNumberFormat="1" applyBorder="1" applyAlignment="1">
      <alignment/>
    </xf>
    <xf numFmtId="3" fontId="0" fillId="0" borderId="10" xfId="0" applyNumberFormat="1" applyBorder="1" applyAlignment="1">
      <alignment/>
    </xf>
    <xf numFmtId="3" fontId="0" fillId="0" borderId="12" xfId="0" applyNumberFormat="1" applyBorder="1" applyAlignment="1">
      <alignment/>
    </xf>
    <xf numFmtId="3" fontId="0" fillId="0" borderId="11" xfId="0" applyNumberFormat="1" applyBorder="1" applyAlignment="1">
      <alignment/>
    </xf>
    <xf numFmtId="3" fontId="0" fillId="0" borderId="10" xfId="0" applyNumberFormat="1" applyBorder="1" applyAlignment="1">
      <alignment/>
    </xf>
    <xf numFmtId="3" fontId="0" fillId="0" borderId="12" xfId="0" applyNumberFormat="1" applyBorder="1" applyAlignment="1">
      <alignment/>
    </xf>
    <xf numFmtId="3" fontId="0" fillId="0" borderId="11" xfId="0" applyNumberFormat="1" applyBorder="1" applyAlignment="1">
      <alignment/>
    </xf>
    <xf numFmtId="3" fontId="0" fillId="0" borderId="10" xfId="0" applyNumberFormat="1" applyBorder="1" applyAlignment="1">
      <alignment/>
    </xf>
    <xf numFmtId="3" fontId="0" fillId="0" borderId="12" xfId="0" applyNumberFormat="1" applyBorder="1" applyAlignment="1">
      <alignment/>
    </xf>
    <xf numFmtId="3" fontId="0" fillId="0" borderId="11" xfId="0" applyNumberFormat="1" applyBorder="1" applyAlignment="1">
      <alignment/>
    </xf>
    <xf numFmtId="3" fontId="0" fillId="0" borderId="10" xfId="0" applyNumberFormat="1" applyBorder="1" applyAlignment="1">
      <alignment/>
    </xf>
    <xf numFmtId="3" fontId="0" fillId="0" borderId="12" xfId="0" applyNumberFormat="1" applyBorder="1" applyAlignment="1">
      <alignment/>
    </xf>
    <xf numFmtId="3" fontId="0" fillId="0" borderId="11" xfId="0" applyNumberFormat="1" applyBorder="1" applyAlignment="1">
      <alignment/>
    </xf>
    <xf numFmtId="3" fontId="0" fillId="0" borderId="10" xfId="0" applyNumberFormat="1" applyBorder="1" applyAlignment="1">
      <alignment/>
    </xf>
    <xf numFmtId="3" fontId="0" fillId="0" borderId="12" xfId="0" applyNumberFormat="1" applyBorder="1" applyAlignment="1">
      <alignment/>
    </xf>
    <xf numFmtId="3" fontId="0" fillId="0" borderId="11" xfId="0" applyNumberFormat="1" applyBorder="1" applyAlignment="1">
      <alignment/>
    </xf>
    <xf numFmtId="3" fontId="0" fillId="0" borderId="10" xfId="0" applyNumberFormat="1" applyBorder="1" applyAlignment="1">
      <alignment/>
    </xf>
    <xf numFmtId="3" fontId="0" fillId="0" borderId="12" xfId="0" applyNumberFormat="1" applyBorder="1" applyAlignment="1">
      <alignment/>
    </xf>
    <xf numFmtId="3" fontId="0" fillId="0" borderId="11" xfId="0" applyNumberFormat="1" applyBorder="1" applyAlignment="1">
      <alignment/>
    </xf>
    <xf numFmtId="3" fontId="0" fillId="0" borderId="10" xfId="0" applyNumberFormat="1" applyBorder="1" applyAlignment="1">
      <alignment/>
    </xf>
    <xf numFmtId="3" fontId="0" fillId="0" borderId="12" xfId="0" applyNumberFormat="1" applyBorder="1" applyAlignment="1">
      <alignment/>
    </xf>
    <xf numFmtId="3" fontId="0" fillId="0" borderId="11" xfId="0" applyNumberFormat="1" applyBorder="1" applyAlignment="1">
      <alignment/>
    </xf>
    <xf numFmtId="3" fontId="0" fillId="0" borderId="10" xfId="0" applyNumberFormat="1" applyBorder="1" applyAlignment="1">
      <alignment/>
    </xf>
    <xf numFmtId="3" fontId="0" fillId="0" borderId="12" xfId="0" applyNumberFormat="1" applyBorder="1" applyAlignment="1">
      <alignment/>
    </xf>
    <xf numFmtId="3" fontId="0" fillId="0" borderId="11" xfId="0" applyNumberFormat="1" applyBorder="1" applyAlignment="1">
      <alignment/>
    </xf>
    <xf numFmtId="3" fontId="0" fillId="0" borderId="10" xfId="0" applyNumberFormat="1" applyBorder="1" applyAlignment="1">
      <alignment/>
    </xf>
    <xf numFmtId="3" fontId="0" fillId="0" borderId="12" xfId="0" applyNumberFormat="1" applyBorder="1" applyAlignment="1">
      <alignment/>
    </xf>
    <xf numFmtId="1" fontId="0" fillId="0" borderId="10" xfId="0" applyNumberFormat="1" applyBorder="1" applyAlignment="1">
      <alignment horizontal="right"/>
    </xf>
    <xf numFmtId="0" fontId="43" fillId="0" borderId="0" xfId="0" applyFont="1" applyBorder="1" applyAlignment="1">
      <alignment/>
    </xf>
    <xf numFmtId="0" fontId="45" fillId="0" borderId="14" xfId="0" applyFont="1" applyBorder="1" applyAlignment="1">
      <alignment/>
    </xf>
    <xf numFmtId="0" fontId="45" fillId="0" borderId="0" xfId="0" applyFont="1" applyBorder="1" applyAlignment="1">
      <alignment horizontal="left"/>
    </xf>
    <xf numFmtId="0" fontId="45" fillId="0" borderId="0" xfId="0" applyFont="1" applyBorder="1" applyAlignment="1">
      <alignment horizontal="left" indent="1"/>
    </xf>
    <xf numFmtId="0" fontId="45" fillId="0" borderId="15" xfId="0" applyFont="1" applyBorder="1" applyAlignment="1">
      <alignment horizontal="left" indent="1"/>
    </xf>
    <xf numFmtId="0" fontId="45" fillId="0" borderId="0" xfId="0" applyFont="1" applyFill="1" applyBorder="1" applyAlignment="1">
      <alignment horizontal="left"/>
    </xf>
    <xf numFmtId="0" fontId="45" fillId="0" borderId="0" xfId="0" applyFont="1" applyFill="1" applyBorder="1" applyAlignment="1">
      <alignment horizontal="left" indent="1"/>
    </xf>
    <xf numFmtId="0" fontId="6" fillId="0" borderId="0" xfId="0" applyFont="1" applyFill="1" applyBorder="1" applyAlignment="1">
      <alignment horizontal="left" wrapText="1"/>
    </xf>
    <xf numFmtId="0" fontId="6" fillId="0" borderId="0" xfId="0" applyFont="1" applyFill="1" applyBorder="1" applyAlignment="1">
      <alignment horizontal="left" wrapText="1" indent="1"/>
    </xf>
    <xf numFmtId="0" fontId="6" fillId="0" borderId="15" xfId="0" applyFont="1" applyFill="1" applyBorder="1" applyAlignment="1">
      <alignment horizontal="left" wrapText="1" indent="1"/>
    </xf>
    <xf numFmtId="0" fontId="4" fillId="0" borderId="0" xfId="0" applyFont="1" applyFill="1" applyBorder="1" applyAlignment="1">
      <alignment horizontal="left"/>
    </xf>
    <xf numFmtId="0" fontId="4" fillId="0" borderId="0" xfId="0" applyFont="1" applyFill="1" applyBorder="1" applyAlignment="1">
      <alignment horizontal="left" indent="1"/>
    </xf>
    <xf numFmtId="0" fontId="6" fillId="0" borderId="0" xfId="0" applyFont="1" applyFill="1" applyBorder="1" applyAlignment="1">
      <alignment horizontal="left" wrapText="1" indent="2"/>
    </xf>
    <xf numFmtId="0" fontId="6" fillId="0" borderId="15" xfId="0" applyFont="1" applyFill="1" applyBorder="1" applyAlignment="1">
      <alignment horizontal="left" wrapText="1" indent="3"/>
    </xf>
    <xf numFmtId="0" fontId="0" fillId="0" borderId="0" xfId="0" applyBorder="1" applyAlignment="1">
      <alignment/>
    </xf>
    <xf numFmtId="3" fontId="0" fillId="0" borderId="16" xfId="0" applyNumberFormat="1" applyBorder="1" applyAlignment="1">
      <alignment/>
    </xf>
    <xf numFmtId="3" fontId="0" fillId="0" borderId="17" xfId="0" applyNumberFormat="1" applyBorder="1" applyAlignment="1">
      <alignment/>
    </xf>
    <xf numFmtId="3" fontId="0" fillId="0" borderId="18" xfId="0" applyNumberFormat="1" applyBorder="1" applyAlignment="1">
      <alignment/>
    </xf>
    <xf numFmtId="0" fontId="45" fillId="0" borderId="19" xfId="0" applyFont="1" applyBorder="1" applyAlignment="1">
      <alignment horizontal="right"/>
    </xf>
    <xf numFmtId="0" fontId="45" fillId="0" borderId="20" xfId="0" applyFont="1" applyBorder="1" applyAlignment="1">
      <alignment/>
    </xf>
    <xf numFmtId="0" fontId="45" fillId="0" borderId="21" xfId="0" applyFont="1" applyBorder="1" applyAlignment="1">
      <alignment horizontal="left" indent="1"/>
    </xf>
    <xf numFmtId="0" fontId="45" fillId="0" borderId="22" xfId="0" applyFont="1" applyBorder="1" applyAlignment="1">
      <alignment horizontal="left" indent="1"/>
    </xf>
    <xf numFmtId="3" fontId="0" fillId="0" borderId="16" xfId="0" applyNumberFormat="1" applyFont="1" applyBorder="1" applyAlignment="1">
      <alignment/>
    </xf>
    <xf numFmtId="0" fontId="0" fillId="0" borderId="0" xfId="0" applyFill="1" applyAlignment="1">
      <alignment/>
    </xf>
    <xf numFmtId="0" fontId="0" fillId="0" borderId="0" xfId="0" applyFill="1" applyBorder="1" applyAlignment="1">
      <alignment/>
    </xf>
    <xf numFmtId="0" fontId="43" fillId="0" borderId="0" xfId="0" applyFont="1" applyFill="1" applyBorder="1" applyAlignment="1">
      <alignment/>
    </xf>
    <xf numFmtId="0" fontId="45" fillId="0" borderId="13" xfId="0" applyFont="1" applyFill="1" applyBorder="1" applyAlignment="1">
      <alignment horizontal="right"/>
    </xf>
    <xf numFmtId="0" fontId="45" fillId="0" borderId="19" xfId="0" applyFont="1" applyFill="1" applyBorder="1" applyAlignment="1">
      <alignment horizontal="right"/>
    </xf>
    <xf numFmtId="0" fontId="45" fillId="0" borderId="14" xfId="0" applyFont="1" applyFill="1" applyBorder="1" applyAlignment="1">
      <alignment/>
    </xf>
    <xf numFmtId="3" fontId="0" fillId="0" borderId="11" xfId="0" applyNumberFormat="1" applyFill="1" applyBorder="1" applyAlignment="1">
      <alignment/>
    </xf>
    <xf numFmtId="165" fontId="0" fillId="0" borderId="11" xfId="0" applyNumberFormat="1" applyFont="1" applyFill="1" applyBorder="1" applyAlignment="1">
      <alignment/>
    </xf>
    <xf numFmtId="165" fontId="0" fillId="0" borderId="10" xfId="0" applyNumberFormat="1" applyFill="1" applyBorder="1" applyAlignment="1">
      <alignment horizontal="right"/>
    </xf>
    <xf numFmtId="165" fontId="0" fillId="0" borderId="17" xfId="0" applyNumberFormat="1" applyFill="1" applyBorder="1" applyAlignment="1">
      <alignment horizontal="right"/>
    </xf>
    <xf numFmtId="0" fontId="0" fillId="0" borderId="10" xfId="0" applyFill="1" applyBorder="1" applyAlignment="1">
      <alignment/>
    </xf>
    <xf numFmtId="3" fontId="0" fillId="0" borderId="10" xfId="0" applyNumberFormat="1" applyFill="1" applyBorder="1" applyAlignment="1">
      <alignment/>
    </xf>
    <xf numFmtId="3" fontId="0" fillId="0" borderId="17" xfId="0" applyNumberFormat="1" applyFill="1" applyBorder="1" applyAlignment="1">
      <alignment/>
    </xf>
    <xf numFmtId="164" fontId="0" fillId="0" borderId="10" xfId="0" applyNumberFormat="1" applyFill="1" applyBorder="1" applyAlignment="1">
      <alignment/>
    </xf>
    <xf numFmtId="164" fontId="0" fillId="0" borderId="10" xfId="0" applyNumberFormat="1" applyFill="1" applyBorder="1" applyAlignment="1">
      <alignment horizontal="right"/>
    </xf>
    <xf numFmtId="164" fontId="0" fillId="0" borderId="17" xfId="0" applyNumberFormat="1" applyFill="1" applyBorder="1" applyAlignment="1">
      <alignment/>
    </xf>
    <xf numFmtId="0" fontId="45" fillId="0" borderId="15" xfId="0" applyFont="1" applyFill="1" applyBorder="1" applyAlignment="1">
      <alignment horizontal="left" indent="1"/>
    </xf>
    <xf numFmtId="3" fontId="0" fillId="0" borderId="12" xfId="0" applyNumberFormat="1" applyFill="1" applyBorder="1" applyAlignment="1">
      <alignment/>
    </xf>
    <xf numFmtId="164" fontId="0" fillId="0" borderId="12" xfId="0" applyNumberFormat="1" applyFill="1" applyBorder="1" applyAlignment="1">
      <alignment/>
    </xf>
    <xf numFmtId="164" fontId="0" fillId="0" borderId="18" xfId="0" applyNumberFormat="1" applyFill="1" applyBorder="1" applyAlignment="1">
      <alignment/>
    </xf>
    <xf numFmtId="0" fontId="4" fillId="0" borderId="0" xfId="0" applyFont="1" applyFill="1" applyBorder="1" applyAlignment="1">
      <alignment horizontal="left" vertical="center" indent="1"/>
    </xf>
    <xf numFmtId="0" fontId="4" fillId="0" borderId="0" xfId="0" applyFont="1" applyFill="1" applyBorder="1" applyAlignment="1">
      <alignment horizontal="left" vertical="center" indent="2"/>
    </xf>
    <xf numFmtId="0" fontId="46" fillId="0" borderId="0" xfId="0" applyFont="1" applyFill="1" applyBorder="1" applyAlignment="1">
      <alignment horizontal="left" vertical="center" indent="1"/>
    </xf>
    <xf numFmtId="1" fontId="0" fillId="0" borderId="10" xfId="0" applyNumberFormat="1" applyFill="1" applyBorder="1" applyAlignment="1">
      <alignment horizontal="right"/>
    </xf>
    <xf numFmtId="0" fontId="4" fillId="0" borderId="15" xfId="0" applyFont="1" applyFill="1" applyBorder="1" applyAlignment="1">
      <alignment horizontal="left" vertical="center" indent="1"/>
    </xf>
    <xf numFmtId="0" fontId="4" fillId="0" borderId="0" xfId="0" applyFont="1" applyFill="1" applyBorder="1" applyAlignment="1">
      <alignment horizontal="left" vertical="center"/>
    </xf>
    <xf numFmtId="164" fontId="0" fillId="0" borderId="12" xfId="0" applyNumberFormat="1" applyFill="1" applyBorder="1" applyAlignment="1">
      <alignment horizontal="right"/>
    </xf>
    <xf numFmtId="0" fontId="4" fillId="0" borderId="22" xfId="0" applyFont="1" applyFill="1" applyBorder="1" applyAlignment="1">
      <alignment horizontal="left" indent="1"/>
    </xf>
    <xf numFmtId="164" fontId="0" fillId="0" borderId="17" xfId="0" applyNumberFormat="1" applyFill="1" applyBorder="1" applyAlignment="1">
      <alignment horizontal="right"/>
    </xf>
    <xf numFmtId="0" fontId="45" fillId="0" borderId="0" xfId="0" applyFont="1" applyFill="1" applyBorder="1" applyAlignment="1">
      <alignment horizontal="left" wrapText="1" indent="2"/>
    </xf>
    <xf numFmtId="0" fontId="45" fillId="0" borderId="0" xfId="0" applyFont="1" applyFill="1" applyBorder="1" applyAlignment="1">
      <alignment horizontal="left" wrapText="1" indent="1"/>
    </xf>
    <xf numFmtId="0" fontId="45" fillId="0" borderId="15" xfId="0" applyFont="1" applyFill="1" applyBorder="1" applyAlignment="1">
      <alignment horizontal="left" wrapText="1" indent="1"/>
    </xf>
    <xf numFmtId="3" fontId="0" fillId="0" borderId="0" xfId="0" applyNumberFormat="1" applyFill="1" applyAlignment="1">
      <alignment/>
    </xf>
    <xf numFmtId="0" fontId="0" fillId="0" borderId="0" xfId="0" applyBorder="1" applyAlignment="1">
      <alignment/>
    </xf>
    <xf numFmtId="0" fontId="47" fillId="0" borderId="0" xfId="0" applyFont="1" applyFill="1" applyBorder="1" applyAlignment="1">
      <alignment horizontal="left" wrapText="1"/>
    </xf>
    <xf numFmtId="0" fontId="0" fillId="0" borderId="0" xfId="0" applyFill="1" applyBorder="1" applyAlignment="1">
      <alignment/>
    </xf>
    <xf numFmtId="0" fontId="45" fillId="0" borderId="0" xfId="0" applyFont="1" applyAlignment="1">
      <alignment/>
    </xf>
    <xf numFmtId="0" fontId="45" fillId="0" borderId="19" xfId="0" applyFont="1" applyBorder="1" applyAlignment="1">
      <alignment horizontal="center"/>
    </xf>
    <xf numFmtId="0" fontId="45" fillId="0" borderId="23" xfId="0" applyFont="1" applyBorder="1" applyAlignment="1">
      <alignment horizontal="center"/>
    </xf>
    <xf numFmtId="0" fontId="0" fillId="0" borderId="24" xfId="0" applyBorder="1" applyAlignment="1">
      <alignment horizontal="center"/>
    </xf>
    <xf numFmtId="0" fontId="0" fillId="0" borderId="24" xfId="0" applyBorder="1" applyAlignment="1">
      <alignment/>
    </xf>
    <xf numFmtId="0" fontId="45" fillId="0" borderId="13" xfId="0" applyFont="1" applyBorder="1" applyAlignment="1">
      <alignment horizontal="center"/>
    </xf>
    <xf numFmtId="0" fontId="46" fillId="0" borderId="0" xfId="0" applyFont="1" applyAlignment="1">
      <alignment vertical="top" wrapText="1"/>
    </xf>
    <xf numFmtId="0" fontId="0" fillId="0" borderId="0" xfId="0" applyAlignment="1">
      <alignment vertical="top" wrapText="1"/>
    </xf>
    <xf numFmtId="0" fontId="0" fillId="0" borderId="0" xfId="0" applyAlignment="1">
      <alignment wrapText="1"/>
    </xf>
    <xf numFmtId="0" fontId="46" fillId="0" borderId="0" xfId="0" applyFont="1" applyFill="1" applyBorder="1" applyAlignment="1">
      <alignment/>
    </xf>
    <xf numFmtId="0" fontId="0" fillId="0" borderId="0" xfId="0" applyAlignment="1">
      <alignment/>
    </xf>
    <xf numFmtId="0" fontId="29" fillId="0" borderId="0" xfId="0" applyFont="1" applyAlignment="1">
      <alignment/>
    </xf>
    <xf numFmtId="0" fontId="29" fillId="0" borderId="0" xfId="0" applyFont="1" applyAlignment="1">
      <alignment/>
    </xf>
    <xf numFmtId="0" fontId="45" fillId="0" borderId="0" xfId="0" applyFont="1" applyAlignment="1">
      <alignment/>
    </xf>
    <xf numFmtId="0" fontId="48" fillId="0" borderId="0" xfId="0" applyFont="1" applyFill="1" applyBorder="1" applyAlignment="1">
      <alignment horizontal="left" wrapText="1"/>
    </xf>
    <xf numFmtId="0" fontId="2" fillId="0" borderId="0" xfId="0" applyFont="1" applyFill="1" applyAlignment="1" applyProtection="1">
      <alignment/>
      <protection locked="0"/>
    </xf>
    <xf numFmtId="0" fontId="43" fillId="0" borderId="15" xfId="0" applyFont="1" applyBorder="1" applyAlignment="1">
      <alignment/>
    </xf>
    <xf numFmtId="0" fontId="0" fillId="0" borderId="15" xfId="0" applyBorder="1" applyAlignment="1">
      <alignment/>
    </xf>
    <xf numFmtId="0" fontId="45" fillId="0" borderId="14" xfId="0" applyFont="1" applyFill="1" applyBorder="1" applyAlignment="1">
      <alignment horizontal="left" wrapText="1"/>
    </xf>
    <xf numFmtId="0" fontId="0" fillId="0" borderId="14" xfId="0" applyBorder="1" applyAlignment="1">
      <alignment/>
    </xf>
    <xf numFmtId="0" fontId="45" fillId="0" borderId="24" xfId="0" applyFont="1" applyBorder="1" applyAlignment="1">
      <alignment/>
    </xf>
    <xf numFmtId="0" fontId="0" fillId="0" borderId="23" xfId="0" applyBorder="1" applyAlignment="1">
      <alignment/>
    </xf>
    <xf numFmtId="0" fontId="45" fillId="0" borderId="19" xfId="0" applyFont="1" applyFill="1" applyBorder="1" applyAlignment="1">
      <alignment horizontal="center"/>
    </xf>
    <xf numFmtId="0" fontId="45" fillId="0" borderId="23" xfId="0" applyFont="1" applyFill="1" applyBorder="1" applyAlignment="1">
      <alignment horizontal="center"/>
    </xf>
    <xf numFmtId="0" fontId="46" fillId="0" borderId="0" xfId="0" applyFont="1" applyFill="1" applyBorder="1" applyAlignment="1">
      <alignment wrapText="1"/>
    </xf>
    <xf numFmtId="0" fontId="29" fillId="0" borderId="0" xfId="0" applyFont="1" applyFill="1" applyBorder="1" applyAlignment="1">
      <alignment/>
    </xf>
    <xf numFmtId="0" fontId="2" fillId="0" borderId="0" xfId="0" applyFont="1" applyFill="1" applyBorder="1" applyAlignment="1" applyProtection="1">
      <alignment/>
      <protection locked="0"/>
    </xf>
    <xf numFmtId="0" fontId="46" fillId="0" borderId="0" xfId="0" applyFont="1" applyAlignment="1">
      <alignment wrapText="1"/>
    </xf>
    <xf numFmtId="0" fontId="45" fillId="0" borderId="0" xfId="0" applyFont="1" applyFill="1" applyBorder="1" applyAlignment="1">
      <alignment/>
    </xf>
    <xf numFmtId="0" fontId="0" fillId="0" borderId="0" xfId="0" applyFill="1" applyAlignment="1">
      <alignment/>
    </xf>
    <xf numFmtId="0" fontId="0" fillId="0" borderId="14" xfId="0" applyFill="1" applyBorder="1" applyAlignment="1">
      <alignment/>
    </xf>
    <xf numFmtId="0" fontId="0" fillId="0" borderId="23" xfId="0" applyFill="1" applyBorder="1" applyAlignment="1">
      <alignment horizontal="center"/>
    </xf>
    <xf numFmtId="0" fontId="0" fillId="0" borderId="24" xfId="0" applyFill="1" applyBorder="1" applyAlignment="1">
      <alignment horizontal="center"/>
    </xf>
    <xf numFmtId="0" fontId="45" fillId="0" borderId="24" xfId="0" applyFont="1" applyFill="1" applyBorder="1" applyAlignment="1">
      <alignment/>
    </xf>
    <xf numFmtId="49" fontId="45" fillId="0" borderId="16" xfId="0" applyNumberFormat="1" applyFont="1" applyBorder="1" applyAlignment="1">
      <alignment horizontal="center" wrapText="1"/>
    </xf>
    <xf numFmtId="49" fontId="0" fillId="0" borderId="18" xfId="0" applyNumberFormat="1" applyBorder="1" applyAlignment="1">
      <alignment wrapText="1"/>
    </xf>
    <xf numFmtId="0" fontId="46" fillId="0" borderId="0" xfId="0" applyFont="1" applyBorder="1" applyAlignment="1">
      <alignment/>
    </xf>
    <xf numFmtId="49" fontId="45" fillId="0" borderId="11" xfId="0" applyNumberFormat="1" applyFont="1" applyBorder="1" applyAlignment="1">
      <alignment horizontal="center" wrapText="1"/>
    </xf>
    <xf numFmtId="49" fontId="0" fillId="0" borderId="12" xfId="0" applyNumberFormat="1" applyBorder="1" applyAlignment="1">
      <alignment wrapText="1"/>
    </xf>
    <xf numFmtId="0" fontId="49" fillId="0" borderId="0" xfId="0" applyFont="1" applyBorder="1" applyAlignment="1">
      <alignment/>
    </xf>
    <xf numFmtId="0" fontId="48" fillId="0" borderId="0" xfId="0" applyFont="1" applyBorder="1"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AC22"/>
  <sheetViews>
    <sheetView tabSelected="1" zoomScalePageLayoutView="0" workbookViewId="0" topLeftCell="A1">
      <pane ySplit="6" topLeftCell="A7" activePane="bottomLeft" state="frozen"/>
      <selection pane="topLeft" activeCell="A1" sqref="A1"/>
      <selection pane="bottomLeft" activeCell="F23" sqref="F23"/>
    </sheetView>
  </sheetViews>
  <sheetFormatPr defaultColWidth="9.140625" defaultRowHeight="15"/>
  <cols>
    <col min="1" max="1" width="15.8515625" style="0" customWidth="1"/>
    <col min="2" max="2" width="9.140625" style="0" bestFit="1" customWidth="1"/>
    <col min="3" max="3" width="6.57421875" style="0" bestFit="1" customWidth="1"/>
    <col min="4" max="4" width="6.8515625" style="0" bestFit="1" customWidth="1"/>
    <col min="5" max="5" width="8.00390625" style="0" customWidth="1"/>
    <col min="6" max="6" width="6.57421875" style="0" bestFit="1" customWidth="1"/>
    <col min="7" max="7" width="9.140625" style="0" bestFit="1" customWidth="1"/>
    <col min="8" max="8" width="6.57421875" style="0" bestFit="1" customWidth="1"/>
    <col min="9" max="9" width="7.7109375" style="0" bestFit="1" customWidth="1"/>
    <col min="10" max="10" width="5.57421875" style="0" bestFit="1" customWidth="1"/>
    <col min="11" max="11" width="6.8515625" style="0" bestFit="1" customWidth="1"/>
    <col min="12" max="12" width="7.7109375" style="0" bestFit="1" customWidth="1"/>
    <col min="13" max="13" width="5.57421875" style="0" bestFit="1" customWidth="1"/>
    <col min="14" max="14" width="7.7109375" style="0" bestFit="1" customWidth="1"/>
    <col min="15" max="15" width="6.57421875" style="0" bestFit="1" customWidth="1"/>
    <col min="16" max="16" width="7.7109375" style="0" bestFit="1" customWidth="1"/>
    <col min="17" max="17" width="5.57421875" style="0" bestFit="1" customWidth="1"/>
    <col min="18" max="18" width="6.8515625" style="0" bestFit="1" customWidth="1"/>
    <col min="19" max="19" width="7.7109375" style="0" bestFit="1" customWidth="1"/>
    <col min="20" max="20" width="5.57421875" style="0" bestFit="1" customWidth="1"/>
    <col min="21" max="21" width="7.7109375" style="0" bestFit="1" customWidth="1"/>
    <col min="22" max="22" width="5.57421875" style="0" bestFit="1" customWidth="1"/>
    <col min="23" max="23" width="7.7109375" style="0" bestFit="1" customWidth="1"/>
    <col min="24" max="24" width="6.57421875" style="0" bestFit="1" customWidth="1"/>
    <col min="25" max="25" width="6.8515625" style="0" bestFit="1" customWidth="1"/>
    <col min="26" max="26" width="7.7109375" style="0" bestFit="1" customWidth="1"/>
    <col min="27" max="27" width="5.57421875" style="0" bestFit="1" customWidth="1"/>
    <col min="28" max="28" width="7.7109375" style="0" bestFit="1" customWidth="1"/>
    <col min="29" max="29" width="6.57421875" style="113" bestFit="1" customWidth="1"/>
  </cols>
  <sheetData>
    <row r="1" spans="1:29" s="23" customFormat="1" ht="0.75" customHeight="1">
      <c r="A1" s="169" t="s">
        <v>99</v>
      </c>
      <c r="B1" s="170"/>
      <c r="C1" s="170"/>
      <c r="D1" s="170"/>
      <c r="E1" s="170"/>
      <c r="F1" s="170"/>
      <c r="G1" s="170"/>
      <c r="H1" s="170"/>
      <c r="AC1" s="113"/>
    </row>
    <row r="2" spans="1:20" ht="15">
      <c r="A2" s="173" t="s">
        <v>26</v>
      </c>
      <c r="B2" s="168"/>
      <c r="C2" s="168"/>
      <c r="D2" s="168"/>
      <c r="E2" s="168"/>
      <c r="F2" s="168"/>
      <c r="G2" s="168"/>
      <c r="H2" s="168"/>
      <c r="I2" s="168"/>
      <c r="J2" s="168"/>
      <c r="K2" s="168"/>
      <c r="L2" s="168"/>
      <c r="M2" s="168"/>
      <c r="N2" s="168"/>
      <c r="O2" s="168"/>
      <c r="P2" s="168"/>
      <c r="Q2" s="168"/>
      <c r="R2" s="168"/>
      <c r="S2" s="168"/>
      <c r="T2" s="168"/>
    </row>
    <row r="3" spans="1:13" ht="15">
      <c r="A3" s="174" t="s">
        <v>23</v>
      </c>
      <c r="B3" s="175"/>
      <c r="C3" s="175"/>
      <c r="D3" s="175"/>
      <c r="E3" s="175"/>
      <c r="F3" s="175"/>
      <c r="G3" s="175"/>
      <c r="H3" s="175"/>
      <c r="I3" s="175"/>
      <c r="J3" s="175"/>
      <c r="K3" s="175"/>
      <c r="L3" s="175"/>
      <c r="M3" s="175"/>
    </row>
    <row r="4" spans="1:29" ht="45" customHeight="1">
      <c r="A4" s="178" t="s">
        <v>19</v>
      </c>
      <c r="B4" s="159" t="s">
        <v>1</v>
      </c>
      <c r="C4" s="160"/>
      <c r="D4" s="160"/>
      <c r="E4" s="160"/>
      <c r="F4" s="160"/>
      <c r="G4" s="160"/>
      <c r="H4" s="161"/>
      <c r="I4" s="159" t="s">
        <v>2</v>
      </c>
      <c r="J4" s="160"/>
      <c r="K4" s="160"/>
      <c r="L4" s="160"/>
      <c r="M4" s="160"/>
      <c r="N4" s="160"/>
      <c r="O4" s="161"/>
      <c r="P4" s="159" t="s">
        <v>3</v>
      </c>
      <c r="Q4" s="160"/>
      <c r="R4" s="160"/>
      <c r="S4" s="160"/>
      <c r="T4" s="160"/>
      <c r="U4" s="160"/>
      <c r="V4" s="162"/>
      <c r="W4" s="159" t="s">
        <v>18</v>
      </c>
      <c r="X4" s="160"/>
      <c r="Y4" s="160"/>
      <c r="Z4" s="160"/>
      <c r="AA4" s="160"/>
      <c r="AB4" s="160"/>
      <c r="AC4" s="179"/>
    </row>
    <row r="5" spans="1:29" ht="15">
      <c r="A5" s="178"/>
      <c r="B5" s="159" t="s">
        <v>0</v>
      </c>
      <c r="C5" s="160"/>
      <c r="D5" s="161"/>
      <c r="E5" s="163" t="s">
        <v>4</v>
      </c>
      <c r="F5" s="163"/>
      <c r="G5" s="163" t="s">
        <v>5</v>
      </c>
      <c r="H5" s="163"/>
      <c r="I5" s="159" t="s">
        <v>0</v>
      </c>
      <c r="J5" s="160"/>
      <c r="K5" s="161"/>
      <c r="L5" s="163" t="s">
        <v>4</v>
      </c>
      <c r="M5" s="163"/>
      <c r="N5" s="163" t="s">
        <v>5</v>
      </c>
      <c r="O5" s="163"/>
      <c r="P5" s="159" t="s">
        <v>0</v>
      </c>
      <c r="Q5" s="160"/>
      <c r="R5" s="161"/>
      <c r="S5" s="163" t="s">
        <v>4</v>
      </c>
      <c r="T5" s="163"/>
      <c r="U5" s="163" t="s">
        <v>5</v>
      </c>
      <c r="V5" s="163"/>
      <c r="W5" s="159" t="s">
        <v>0</v>
      </c>
      <c r="X5" s="160"/>
      <c r="Y5" s="161"/>
      <c r="Z5" s="163" t="s">
        <v>4</v>
      </c>
      <c r="AA5" s="163"/>
      <c r="AB5" s="163" t="s">
        <v>5</v>
      </c>
      <c r="AC5" s="159"/>
    </row>
    <row r="6" spans="1:29" ht="15.75">
      <c r="A6" s="178"/>
      <c r="B6" s="21" t="s">
        <v>8</v>
      </c>
      <c r="C6" s="21" t="s">
        <v>29</v>
      </c>
      <c r="D6" s="22" t="s">
        <v>21</v>
      </c>
      <c r="E6" s="21" t="s">
        <v>8</v>
      </c>
      <c r="F6" s="21" t="s">
        <v>9</v>
      </c>
      <c r="G6" s="21" t="s">
        <v>8</v>
      </c>
      <c r="H6" s="21" t="s">
        <v>9</v>
      </c>
      <c r="I6" s="21" t="s">
        <v>8</v>
      </c>
      <c r="J6" s="21" t="s">
        <v>9</v>
      </c>
      <c r="K6" s="22" t="s">
        <v>21</v>
      </c>
      <c r="L6" s="21" t="s">
        <v>8</v>
      </c>
      <c r="M6" s="21" t="s">
        <v>9</v>
      </c>
      <c r="N6" s="21" t="s">
        <v>8</v>
      </c>
      <c r="O6" s="21" t="s">
        <v>9</v>
      </c>
      <c r="P6" s="21" t="s">
        <v>8</v>
      </c>
      <c r="Q6" s="21" t="s">
        <v>9</v>
      </c>
      <c r="R6" s="22" t="s">
        <v>21</v>
      </c>
      <c r="S6" s="21" t="s">
        <v>8</v>
      </c>
      <c r="T6" s="21" t="s">
        <v>9</v>
      </c>
      <c r="U6" s="21" t="s">
        <v>8</v>
      </c>
      <c r="V6" s="21" t="s">
        <v>9</v>
      </c>
      <c r="W6" s="21" t="s">
        <v>8</v>
      </c>
      <c r="X6" s="21" t="s">
        <v>9</v>
      </c>
      <c r="Y6" s="22" t="s">
        <v>21</v>
      </c>
      <c r="Z6" s="21" t="s">
        <v>8</v>
      </c>
      <c r="AA6" s="21" t="s">
        <v>9</v>
      </c>
      <c r="AB6" s="21" t="s">
        <v>8</v>
      </c>
      <c r="AC6" s="117" t="s">
        <v>9</v>
      </c>
    </row>
    <row r="7" spans="1:29" ht="15">
      <c r="A7" s="118" t="s">
        <v>0</v>
      </c>
      <c r="B7" s="26">
        <v>3100655</v>
      </c>
      <c r="C7" s="13">
        <v>29608.46</v>
      </c>
      <c r="D7" s="14">
        <v>100</v>
      </c>
      <c r="E7" s="29">
        <v>278875</v>
      </c>
      <c r="F7" s="13">
        <v>10214.29</v>
      </c>
      <c r="G7" s="32">
        <v>2821785</v>
      </c>
      <c r="H7" s="13">
        <v>28351.59</v>
      </c>
      <c r="I7" s="35">
        <v>30265</v>
      </c>
      <c r="J7" s="13">
        <v>3076.38</v>
      </c>
      <c r="K7" s="17">
        <v>100</v>
      </c>
      <c r="L7" s="38">
        <v>12635</v>
      </c>
      <c r="M7" s="13">
        <v>1800.4</v>
      </c>
      <c r="N7" s="42">
        <v>17630</v>
      </c>
      <c r="O7" s="13">
        <v>2190.97</v>
      </c>
      <c r="P7" s="45">
        <v>102895</v>
      </c>
      <c r="Q7" s="13">
        <v>6003.5</v>
      </c>
      <c r="R7" s="17">
        <v>100</v>
      </c>
      <c r="S7" s="48">
        <v>9965</v>
      </c>
      <c r="T7" s="13">
        <v>1673.73</v>
      </c>
      <c r="U7" s="51">
        <v>92930</v>
      </c>
      <c r="V7" s="13">
        <v>5771.41</v>
      </c>
      <c r="W7" s="54">
        <v>796260</v>
      </c>
      <c r="X7" s="13">
        <v>15031.29</v>
      </c>
      <c r="Y7" s="17">
        <v>100</v>
      </c>
      <c r="Z7" s="57">
        <v>60130</v>
      </c>
      <c r="AA7" s="13">
        <v>4495.81</v>
      </c>
      <c r="AB7" s="60">
        <v>736130</v>
      </c>
      <c r="AC7" s="121">
        <v>14759.03</v>
      </c>
    </row>
    <row r="8" spans="1:29" ht="15">
      <c r="A8" s="119" t="s">
        <v>44</v>
      </c>
      <c r="B8" s="24">
        <v>2750235</v>
      </c>
      <c r="C8" s="3">
        <v>28818</v>
      </c>
      <c r="D8" s="15">
        <f>(B8/B7)*100</f>
        <v>88.69851692626234</v>
      </c>
      <c r="E8" s="27">
        <v>255925</v>
      </c>
      <c r="F8" s="3">
        <v>9937</v>
      </c>
      <c r="G8" s="30">
        <v>2494310</v>
      </c>
      <c r="H8" s="3">
        <v>27332</v>
      </c>
      <c r="I8" s="33">
        <v>27965</v>
      </c>
      <c r="J8" s="3">
        <v>2920</v>
      </c>
      <c r="K8" s="18">
        <f>(I8/I7)*100</f>
        <v>92.40046258053857</v>
      </c>
      <c r="L8" s="36">
        <v>11330</v>
      </c>
      <c r="M8" s="3">
        <v>1707</v>
      </c>
      <c r="N8" s="39">
        <v>16635</v>
      </c>
      <c r="O8" s="3">
        <v>2109</v>
      </c>
      <c r="P8" s="43">
        <v>97375</v>
      </c>
      <c r="Q8" s="3">
        <v>5911</v>
      </c>
      <c r="R8" s="18">
        <f>(P8/P7)*100</f>
        <v>94.63530783808737</v>
      </c>
      <c r="S8" s="46">
        <v>9245</v>
      </c>
      <c r="T8" s="3">
        <v>1667</v>
      </c>
      <c r="U8" s="49">
        <v>88125</v>
      </c>
      <c r="V8" s="3">
        <v>5652</v>
      </c>
      <c r="W8" s="52">
        <v>655890</v>
      </c>
      <c r="X8" s="3">
        <v>14607</v>
      </c>
      <c r="Y8" s="18">
        <f>(W8/W7)*100</f>
        <v>82.37133599578027</v>
      </c>
      <c r="Z8" s="55">
        <v>53330</v>
      </c>
      <c r="AA8" s="3">
        <v>4165</v>
      </c>
      <c r="AB8" s="58">
        <v>602565</v>
      </c>
      <c r="AC8" s="115">
        <v>14345</v>
      </c>
    </row>
    <row r="9" spans="1:29" ht="15">
      <c r="A9" s="119" t="s">
        <v>45</v>
      </c>
      <c r="B9" s="24">
        <v>55000</v>
      </c>
      <c r="C9" s="3">
        <v>4308.94</v>
      </c>
      <c r="D9" s="15">
        <f>(B9/B7)*100</f>
        <v>1.7738187576495934</v>
      </c>
      <c r="E9" s="27">
        <v>4865</v>
      </c>
      <c r="F9" s="3">
        <v>1140.58</v>
      </c>
      <c r="G9" s="30">
        <v>50140</v>
      </c>
      <c r="H9" s="3">
        <v>4015.32</v>
      </c>
      <c r="I9" s="33">
        <v>230</v>
      </c>
      <c r="J9" s="3">
        <v>233.68</v>
      </c>
      <c r="K9" s="19">
        <f>(I9/I7)*100</f>
        <v>0.7599537419461424</v>
      </c>
      <c r="L9" s="36">
        <v>230</v>
      </c>
      <c r="M9" s="3">
        <v>233.68</v>
      </c>
      <c r="N9" s="41" t="s">
        <v>24</v>
      </c>
      <c r="O9" s="98">
        <f>SQRT(223*62)*1.645</f>
        <v>193.4257005932769</v>
      </c>
      <c r="P9" s="43">
        <v>755</v>
      </c>
      <c r="Q9" s="3">
        <v>396.19</v>
      </c>
      <c r="R9" s="18">
        <f>(P9/P7)*100</f>
        <v>0.7337577141746441</v>
      </c>
      <c r="S9" s="46">
        <v>130</v>
      </c>
      <c r="T9" s="3">
        <v>125.61</v>
      </c>
      <c r="U9" s="49">
        <v>625</v>
      </c>
      <c r="V9" s="3">
        <v>370.69</v>
      </c>
      <c r="W9" s="52">
        <v>34605</v>
      </c>
      <c r="X9" s="3">
        <v>2628.41</v>
      </c>
      <c r="Y9" s="18">
        <f>(W9/W7)*100</f>
        <v>4.345942280159747</v>
      </c>
      <c r="Z9" s="55">
        <v>2240</v>
      </c>
      <c r="AA9" s="3">
        <v>749.04</v>
      </c>
      <c r="AB9" s="58">
        <v>32365</v>
      </c>
      <c r="AC9" s="115">
        <v>2658.18</v>
      </c>
    </row>
    <row r="10" spans="1:29" ht="15">
      <c r="A10" s="119" t="s">
        <v>46</v>
      </c>
      <c r="B10" s="24">
        <v>3875</v>
      </c>
      <c r="C10" s="3">
        <v>1148.05</v>
      </c>
      <c r="D10" s="15">
        <f>(B10/B7)*100</f>
        <v>0.12497359428894862</v>
      </c>
      <c r="E10" s="27">
        <v>1125</v>
      </c>
      <c r="F10" s="3">
        <v>490.08</v>
      </c>
      <c r="G10" s="30">
        <v>2750</v>
      </c>
      <c r="H10" s="3">
        <v>1000.29</v>
      </c>
      <c r="I10" s="33">
        <v>350</v>
      </c>
      <c r="J10" s="3">
        <v>259.74</v>
      </c>
      <c r="K10" s="19">
        <f>(I10/I7)*100</f>
        <v>1.1564513464397819</v>
      </c>
      <c r="L10" s="36">
        <v>350</v>
      </c>
      <c r="M10" s="3">
        <v>259.74</v>
      </c>
      <c r="N10" s="41" t="s">
        <v>24</v>
      </c>
      <c r="O10" s="98">
        <f>SQRT(223*62)*1.645</f>
        <v>193.4257005932769</v>
      </c>
      <c r="P10" s="43">
        <v>360</v>
      </c>
      <c r="Q10" s="3">
        <v>339.92</v>
      </c>
      <c r="R10" s="18">
        <f>(P10/P7)*100</f>
        <v>0.34987122795082365</v>
      </c>
      <c r="S10" s="46">
        <v>160</v>
      </c>
      <c r="T10" s="3">
        <v>261.51</v>
      </c>
      <c r="U10" s="49">
        <v>200</v>
      </c>
      <c r="V10" s="3">
        <v>203.93</v>
      </c>
      <c r="W10" s="52">
        <v>375</v>
      </c>
      <c r="X10" s="3">
        <v>265.87</v>
      </c>
      <c r="Y10" s="18">
        <f>(W10/W7)*100</f>
        <v>0.04709516991937307</v>
      </c>
      <c r="Z10" s="55">
        <v>250</v>
      </c>
      <c r="AA10" s="3">
        <v>241.03</v>
      </c>
      <c r="AB10" s="58">
        <v>120</v>
      </c>
      <c r="AC10" s="115">
        <v>121.22</v>
      </c>
    </row>
    <row r="11" spans="1:29" ht="15">
      <c r="A11" s="120" t="s">
        <v>47</v>
      </c>
      <c r="B11" s="25">
        <v>291550</v>
      </c>
      <c r="C11" s="4">
        <v>9621.41</v>
      </c>
      <c r="D11" s="16">
        <f>(B11/B7)*100</f>
        <v>9.4028519780498</v>
      </c>
      <c r="E11" s="28">
        <v>16960</v>
      </c>
      <c r="F11" s="4">
        <v>2160.72</v>
      </c>
      <c r="G11" s="31">
        <v>274585</v>
      </c>
      <c r="H11" s="4">
        <v>9851.41</v>
      </c>
      <c r="I11" s="34">
        <v>1715</v>
      </c>
      <c r="J11" s="4">
        <v>542.51</v>
      </c>
      <c r="K11" s="20">
        <f>(I11/I7)*100</f>
        <v>5.666611597554931</v>
      </c>
      <c r="L11" s="37">
        <v>725</v>
      </c>
      <c r="M11" s="4">
        <v>354.51</v>
      </c>
      <c r="N11" s="40">
        <v>995</v>
      </c>
      <c r="O11" s="4">
        <v>405.82</v>
      </c>
      <c r="P11" s="44">
        <v>4405</v>
      </c>
      <c r="Q11" s="4">
        <v>1063.17</v>
      </c>
      <c r="R11" s="20">
        <f>(P11/P7)*100</f>
        <v>4.281063219787161</v>
      </c>
      <c r="S11" s="47">
        <v>430</v>
      </c>
      <c r="T11" s="4">
        <v>489.19</v>
      </c>
      <c r="U11" s="50">
        <v>3975</v>
      </c>
      <c r="V11" s="4">
        <v>920.54</v>
      </c>
      <c r="W11" s="53">
        <v>105385</v>
      </c>
      <c r="X11" s="4">
        <v>5418.57</v>
      </c>
      <c r="Y11" s="20">
        <f>(W11/W7)*100</f>
        <v>13.234998618541683</v>
      </c>
      <c r="Z11" s="56">
        <v>4305</v>
      </c>
      <c r="AA11" s="4">
        <v>1135.61</v>
      </c>
      <c r="AB11" s="59">
        <v>101080</v>
      </c>
      <c r="AC11" s="116">
        <v>5381.72</v>
      </c>
    </row>
    <row r="12" spans="1:28" ht="15">
      <c r="A12" s="176" t="s">
        <v>42</v>
      </c>
      <c r="B12" s="177"/>
      <c r="C12" s="177"/>
      <c r="D12" s="177"/>
      <c r="E12" s="177"/>
      <c r="F12" s="177"/>
      <c r="G12" s="177"/>
      <c r="H12" s="177"/>
      <c r="I12" s="177"/>
      <c r="J12" s="177"/>
      <c r="K12" s="177"/>
      <c r="L12" s="177"/>
      <c r="M12" s="177"/>
      <c r="N12" s="177"/>
      <c r="O12" s="177"/>
      <c r="P12" s="5"/>
      <c r="R12" s="10"/>
      <c r="S12" s="5"/>
      <c r="U12" s="5"/>
      <c r="W12" s="5"/>
      <c r="Y12" s="10"/>
      <c r="Z12" s="5"/>
      <c r="AB12" s="5"/>
    </row>
    <row r="13" spans="1:29" s="23" customFormat="1" ht="15">
      <c r="A13" s="156" t="s">
        <v>100</v>
      </c>
      <c r="B13" s="155"/>
      <c r="C13" s="155"/>
      <c r="D13" s="155"/>
      <c r="E13" s="155"/>
      <c r="F13" s="155"/>
      <c r="G13" s="155"/>
      <c r="H13" s="155"/>
      <c r="I13" s="155"/>
      <c r="J13" s="155"/>
      <c r="K13" s="155"/>
      <c r="L13" s="155"/>
      <c r="M13" s="155"/>
      <c r="N13" s="155"/>
      <c r="O13" s="155"/>
      <c r="P13" s="5"/>
      <c r="R13" s="10"/>
      <c r="S13" s="5"/>
      <c r="U13" s="5"/>
      <c r="W13" s="5"/>
      <c r="Y13" s="10"/>
      <c r="Z13" s="5"/>
      <c r="AB13" s="5"/>
      <c r="AC13" s="113"/>
    </row>
    <row r="14" spans="1:29" s="23" customFormat="1" ht="15">
      <c r="A14" s="172" t="s">
        <v>27</v>
      </c>
      <c r="B14" s="168"/>
      <c r="C14" s="168"/>
      <c r="D14" s="168"/>
      <c r="E14" s="168"/>
      <c r="F14" s="168"/>
      <c r="G14" s="168"/>
      <c r="H14" s="168"/>
      <c r="I14" s="168"/>
      <c r="J14" s="168"/>
      <c r="K14" s="168"/>
      <c r="L14" s="168"/>
      <c r="M14" s="168"/>
      <c r="N14" s="168"/>
      <c r="O14" s="168"/>
      <c r="P14" s="168"/>
      <c r="Q14" s="168"/>
      <c r="R14" s="168"/>
      <c r="S14" s="168"/>
      <c r="T14" s="168"/>
      <c r="U14" s="168"/>
      <c r="V14" s="168"/>
      <c r="W14" s="5"/>
      <c r="Y14" s="10"/>
      <c r="Z14" s="5"/>
      <c r="AB14" s="5"/>
      <c r="AC14" s="113"/>
    </row>
    <row r="15" spans="1:29" ht="27.75" customHeight="1">
      <c r="A15" s="164" t="s">
        <v>43</v>
      </c>
      <c r="B15" s="165"/>
      <c r="C15" s="165"/>
      <c r="D15" s="165"/>
      <c r="E15" s="165"/>
      <c r="F15" s="165"/>
      <c r="G15" s="165"/>
      <c r="H15" s="165"/>
      <c r="I15" s="165"/>
      <c r="J15" s="165"/>
      <c r="K15" s="165"/>
      <c r="L15" s="165"/>
      <c r="M15" s="165"/>
      <c r="N15" s="165"/>
      <c r="O15" s="165"/>
      <c r="P15" s="165"/>
      <c r="Q15" s="165"/>
      <c r="R15" s="165"/>
      <c r="S15" s="165"/>
      <c r="T15" s="165"/>
      <c r="U15" s="165"/>
      <c r="V15" s="166"/>
      <c r="W15" s="166"/>
      <c r="X15" s="166"/>
      <c r="Y15" s="166"/>
      <c r="Z15" s="166"/>
      <c r="AA15" s="166"/>
      <c r="AB15" s="166"/>
      <c r="AC15" s="166"/>
    </row>
    <row r="16" spans="1:26" ht="15">
      <c r="A16" s="167" t="s">
        <v>25</v>
      </c>
      <c r="B16" s="168"/>
      <c r="C16" s="168"/>
      <c r="D16" s="168"/>
      <c r="E16" s="168"/>
      <c r="F16" s="168"/>
      <c r="G16" s="168"/>
      <c r="H16" s="168"/>
      <c r="I16" s="168"/>
      <c r="J16" s="168"/>
      <c r="K16" s="168"/>
      <c r="L16" s="168"/>
      <c r="M16" s="168"/>
      <c r="N16" s="168"/>
      <c r="O16" s="168"/>
      <c r="P16" s="168"/>
      <c r="Q16" s="168"/>
      <c r="R16" s="168"/>
      <c r="S16" s="168"/>
      <c r="T16" s="168"/>
      <c r="U16" s="168"/>
      <c r="V16" s="168"/>
      <c r="W16" s="168"/>
      <c r="X16" s="168"/>
      <c r="Y16" s="168"/>
      <c r="Z16" s="168"/>
    </row>
    <row r="18" spans="1:5" ht="15">
      <c r="A18" s="171" t="s">
        <v>101</v>
      </c>
      <c r="B18" s="168"/>
      <c r="C18" s="168"/>
      <c r="E18" s="9"/>
    </row>
    <row r="19" ht="15">
      <c r="E19" s="9"/>
    </row>
    <row r="20" ht="15">
      <c r="E20" s="9"/>
    </row>
    <row r="21" ht="15">
      <c r="E21" s="9"/>
    </row>
    <row r="22" ht="15">
      <c r="E22" s="9"/>
    </row>
  </sheetData>
  <sheetProtection/>
  <mergeCells count="25">
    <mergeCell ref="A2:T2"/>
    <mergeCell ref="A3:M3"/>
    <mergeCell ref="AB5:AC5"/>
    <mergeCell ref="A12:O12"/>
    <mergeCell ref="A4:A6"/>
    <mergeCell ref="W4:AC4"/>
    <mergeCell ref="E5:F5"/>
    <mergeCell ref="G5:H5"/>
    <mergeCell ref="W5:Y5"/>
    <mergeCell ref="U5:V5"/>
    <mergeCell ref="A15:AC15"/>
    <mergeCell ref="A16:Z16"/>
    <mergeCell ref="A1:H1"/>
    <mergeCell ref="A18:C18"/>
    <mergeCell ref="N5:O5"/>
    <mergeCell ref="S5:T5"/>
    <mergeCell ref="Z5:AA5"/>
    <mergeCell ref="A14:V14"/>
    <mergeCell ref="B4:H4"/>
    <mergeCell ref="I4:O4"/>
    <mergeCell ref="P4:V4"/>
    <mergeCell ref="L5:M5"/>
    <mergeCell ref="B5:D5"/>
    <mergeCell ref="I5:K5"/>
    <mergeCell ref="P5:R5"/>
  </mergeCells>
  <printOptions/>
  <pageMargins left="0.7" right="0.7" top="0.75" bottom="0.75" header="0.3" footer="0.3"/>
  <pageSetup fitToHeight="1" fitToWidth="1" horizontalDpi="600" verticalDpi="600" orientation="landscape" paperSize="5" scale="75" r:id="rId1"/>
</worksheet>
</file>

<file path=xl/worksheets/sheet2.xml><?xml version="1.0" encoding="utf-8"?>
<worksheet xmlns="http://schemas.openxmlformats.org/spreadsheetml/2006/main" xmlns:r="http://schemas.openxmlformats.org/officeDocument/2006/relationships">
  <dimension ref="A1:V75"/>
  <sheetViews>
    <sheetView zoomScalePageLayoutView="0" workbookViewId="0" topLeftCell="A1">
      <pane ySplit="6" topLeftCell="A7" activePane="bottomLeft" state="frozen"/>
      <selection pane="topLeft" activeCell="A1" sqref="A1"/>
      <selection pane="bottomLeft" activeCell="F76" sqref="F76"/>
    </sheetView>
  </sheetViews>
  <sheetFormatPr defaultColWidth="9.140625" defaultRowHeight="15"/>
  <cols>
    <col min="1" max="1" width="40.8515625" style="123" customWidth="1"/>
    <col min="2" max="2" width="9.140625" style="122" customWidth="1"/>
    <col min="3" max="3" width="6.57421875" style="122" customWidth="1"/>
    <col min="4" max="4" width="7.7109375" style="122" customWidth="1"/>
    <col min="5" max="5" width="5.57421875" style="122" customWidth="1"/>
    <col min="6" max="6" width="9.140625" style="122" customWidth="1"/>
    <col min="7" max="7" width="6.57421875" style="122" bestFit="1" customWidth="1"/>
    <col min="8" max="8" width="7.7109375" style="122" customWidth="1"/>
    <col min="9" max="9" width="7.7109375" style="122" bestFit="1" customWidth="1"/>
    <col min="10" max="10" width="7.8515625" style="122" customWidth="1"/>
    <col min="11" max="11" width="5.57421875" style="122" customWidth="1"/>
    <col min="12" max="12" width="7.7109375" style="122" customWidth="1"/>
    <col min="13" max="13" width="6.57421875" style="122" customWidth="1"/>
    <col min="14" max="14" width="11.421875" style="122" customWidth="1"/>
    <col min="15" max="16" width="9.140625" style="122" customWidth="1"/>
    <col min="17" max="17" width="10.7109375" style="123" customWidth="1"/>
    <col min="18" max="16384" width="9.140625" style="122" customWidth="1"/>
  </cols>
  <sheetData>
    <row r="1" spans="1:13" ht="0.75" customHeight="1">
      <c r="A1" s="183" t="s">
        <v>99</v>
      </c>
      <c r="B1" s="168"/>
      <c r="C1" s="168"/>
      <c r="D1" s="168"/>
      <c r="E1" s="168"/>
      <c r="F1" s="168"/>
      <c r="G1" s="168"/>
      <c r="H1" s="168"/>
      <c r="I1" s="168"/>
      <c r="J1" s="168"/>
      <c r="K1" s="168"/>
      <c r="L1" s="168"/>
      <c r="M1" s="168"/>
    </row>
    <row r="2" spans="1:15" ht="15">
      <c r="A2" s="184" t="s">
        <v>30</v>
      </c>
      <c r="B2" s="168"/>
      <c r="C2" s="168"/>
      <c r="D2" s="168"/>
      <c r="E2" s="168"/>
      <c r="F2" s="168"/>
      <c r="G2" s="168"/>
      <c r="H2" s="168"/>
      <c r="I2" s="168"/>
      <c r="J2" s="168"/>
      <c r="K2" s="168"/>
      <c r="L2" s="168"/>
      <c r="M2" s="168"/>
      <c r="N2" s="168"/>
      <c r="O2" s="168"/>
    </row>
    <row r="3" ht="15">
      <c r="A3" s="124" t="s">
        <v>16</v>
      </c>
    </row>
    <row r="4" spans="1:17" ht="45" customHeight="1">
      <c r="A4" s="191" t="s">
        <v>7</v>
      </c>
      <c r="B4" s="180" t="s">
        <v>1</v>
      </c>
      <c r="C4" s="181"/>
      <c r="D4" s="181"/>
      <c r="E4" s="181"/>
      <c r="F4" s="180" t="s">
        <v>2</v>
      </c>
      <c r="G4" s="181"/>
      <c r="H4" s="181"/>
      <c r="I4" s="181"/>
      <c r="J4" s="180" t="s">
        <v>3</v>
      </c>
      <c r="K4" s="181"/>
      <c r="L4" s="181"/>
      <c r="M4" s="181"/>
      <c r="N4" s="180" t="s">
        <v>18</v>
      </c>
      <c r="O4" s="181"/>
      <c r="P4" s="181"/>
      <c r="Q4" s="181"/>
    </row>
    <row r="5" spans="1:17" ht="15" customHeight="1">
      <c r="A5" s="191"/>
      <c r="B5" s="180" t="s">
        <v>0</v>
      </c>
      <c r="C5" s="181"/>
      <c r="D5" s="189"/>
      <c r="E5" s="190"/>
      <c r="F5" s="180" t="s">
        <v>0</v>
      </c>
      <c r="G5" s="181"/>
      <c r="H5" s="189"/>
      <c r="I5" s="190"/>
      <c r="J5" s="180" t="s">
        <v>0</v>
      </c>
      <c r="K5" s="181"/>
      <c r="L5" s="189"/>
      <c r="M5" s="190"/>
      <c r="N5" s="180" t="s">
        <v>0</v>
      </c>
      <c r="O5" s="181"/>
      <c r="P5" s="189"/>
      <c r="Q5" s="189"/>
    </row>
    <row r="6" spans="1:19" ht="15.75">
      <c r="A6" s="191"/>
      <c r="B6" s="125" t="s">
        <v>8</v>
      </c>
      <c r="C6" s="125" t="s">
        <v>29</v>
      </c>
      <c r="D6" s="125" t="s">
        <v>21</v>
      </c>
      <c r="E6" s="125" t="s">
        <v>9</v>
      </c>
      <c r="F6" s="125" t="s">
        <v>8</v>
      </c>
      <c r="G6" s="125" t="s">
        <v>9</v>
      </c>
      <c r="H6" s="125" t="s">
        <v>21</v>
      </c>
      <c r="I6" s="125" t="s">
        <v>9</v>
      </c>
      <c r="J6" s="125" t="s">
        <v>8</v>
      </c>
      <c r="K6" s="125" t="s">
        <v>9</v>
      </c>
      <c r="L6" s="125" t="s">
        <v>21</v>
      </c>
      <c r="M6" s="125" t="s">
        <v>9</v>
      </c>
      <c r="N6" s="125" t="s">
        <v>8</v>
      </c>
      <c r="O6" s="125" t="s">
        <v>9</v>
      </c>
      <c r="P6" s="125" t="s">
        <v>21</v>
      </c>
      <c r="Q6" s="126" t="s">
        <v>9</v>
      </c>
      <c r="R6" s="123"/>
      <c r="S6" s="123"/>
    </row>
    <row r="7" spans="1:17" ht="15">
      <c r="A7" s="127" t="s">
        <v>0</v>
      </c>
      <c r="B7" s="128">
        <v>2750235</v>
      </c>
      <c r="C7" s="128">
        <v>28817.63</v>
      </c>
      <c r="D7" s="129">
        <v>100</v>
      </c>
      <c r="E7" s="130">
        <v>0.1</v>
      </c>
      <c r="F7" s="128">
        <v>27965</v>
      </c>
      <c r="G7" s="128">
        <v>2919.65</v>
      </c>
      <c r="H7" s="129">
        <v>100</v>
      </c>
      <c r="I7" s="130">
        <v>0.1</v>
      </c>
      <c r="J7" s="128">
        <v>97375</v>
      </c>
      <c r="K7" s="128">
        <v>5911</v>
      </c>
      <c r="L7" s="129">
        <v>100</v>
      </c>
      <c r="M7" s="130">
        <v>0.1</v>
      </c>
      <c r="N7" s="128">
        <v>655900</v>
      </c>
      <c r="O7" s="128">
        <v>14607.16</v>
      </c>
      <c r="P7" s="129">
        <v>100</v>
      </c>
      <c r="Q7" s="131">
        <v>0.1</v>
      </c>
    </row>
    <row r="8" spans="1:17" ht="15">
      <c r="A8" s="104" t="s">
        <v>10</v>
      </c>
      <c r="B8" s="132"/>
      <c r="C8" s="132"/>
      <c r="D8" s="133"/>
      <c r="E8" s="133"/>
      <c r="F8" s="133"/>
      <c r="G8" s="133"/>
      <c r="H8" s="133"/>
      <c r="I8" s="133"/>
      <c r="J8" s="133"/>
      <c r="K8" s="133"/>
      <c r="L8" s="133"/>
      <c r="M8" s="133"/>
      <c r="N8" s="133"/>
      <c r="O8" s="133"/>
      <c r="P8" s="133"/>
      <c r="Q8" s="134"/>
    </row>
    <row r="9" spans="1:17" ht="15">
      <c r="A9" s="105" t="s">
        <v>48</v>
      </c>
      <c r="B9" s="133">
        <v>101510</v>
      </c>
      <c r="C9" s="133">
        <v>6200.93</v>
      </c>
      <c r="D9" s="135">
        <v>3.7</v>
      </c>
      <c r="E9" s="135">
        <v>0.2</v>
      </c>
      <c r="F9" s="133">
        <v>115</v>
      </c>
      <c r="G9" s="133">
        <v>144.11</v>
      </c>
      <c r="H9" s="135">
        <v>0.4</v>
      </c>
      <c r="I9" s="135">
        <v>0.5</v>
      </c>
      <c r="J9" s="133">
        <v>20</v>
      </c>
      <c r="K9" s="133">
        <v>28.77</v>
      </c>
      <c r="L9" s="133">
        <v>0</v>
      </c>
      <c r="M9" s="136">
        <v>0.2</v>
      </c>
      <c r="N9" s="133">
        <v>43455</v>
      </c>
      <c r="O9" s="133">
        <v>3614.96</v>
      </c>
      <c r="P9" s="135">
        <v>6.6</v>
      </c>
      <c r="Q9" s="137">
        <v>0.5</v>
      </c>
    </row>
    <row r="10" spans="1:17" ht="15">
      <c r="A10" s="105" t="s">
        <v>49</v>
      </c>
      <c r="B10" s="133">
        <v>577635</v>
      </c>
      <c r="C10" s="133">
        <v>13026.39</v>
      </c>
      <c r="D10" s="135">
        <v>21</v>
      </c>
      <c r="E10" s="135">
        <v>0.4</v>
      </c>
      <c r="F10" s="133">
        <v>5815</v>
      </c>
      <c r="G10" s="133">
        <v>1306.13</v>
      </c>
      <c r="H10" s="135">
        <v>20.8</v>
      </c>
      <c r="I10" s="135">
        <v>4</v>
      </c>
      <c r="J10" s="133">
        <v>17275</v>
      </c>
      <c r="K10" s="133">
        <v>2333.3</v>
      </c>
      <c r="L10" s="135">
        <v>17.7</v>
      </c>
      <c r="M10" s="135">
        <v>2.1</v>
      </c>
      <c r="N10" s="133">
        <v>136935</v>
      </c>
      <c r="O10" s="133">
        <v>7381.24</v>
      </c>
      <c r="P10" s="135">
        <v>20.9</v>
      </c>
      <c r="Q10" s="137">
        <v>0.9</v>
      </c>
    </row>
    <row r="11" spans="1:17" ht="15">
      <c r="A11" s="105" t="s">
        <v>50</v>
      </c>
      <c r="B11" s="133">
        <v>676375</v>
      </c>
      <c r="C11" s="133">
        <v>13030.37</v>
      </c>
      <c r="D11" s="135">
        <v>24.6</v>
      </c>
      <c r="E11" s="135">
        <v>0.5</v>
      </c>
      <c r="F11" s="133">
        <v>7755</v>
      </c>
      <c r="G11" s="133">
        <v>1639.6</v>
      </c>
      <c r="H11" s="135">
        <v>27.7</v>
      </c>
      <c r="I11" s="135">
        <v>4.6</v>
      </c>
      <c r="J11" s="133">
        <v>26330</v>
      </c>
      <c r="K11" s="133">
        <v>3127.74</v>
      </c>
      <c r="L11" s="135">
        <v>27</v>
      </c>
      <c r="M11" s="135">
        <v>2.5</v>
      </c>
      <c r="N11" s="133">
        <v>153285</v>
      </c>
      <c r="O11" s="133">
        <v>7336.17</v>
      </c>
      <c r="P11" s="135">
        <v>23.4</v>
      </c>
      <c r="Q11" s="137">
        <v>0.9</v>
      </c>
    </row>
    <row r="12" spans="1:17" ht="15">
      <c r="A12" s="105" t="s">
        <v>51</v>
      </c>
      <c r="B12" s="133">
        <v>743495</v>
      </c>
      <c r="C12" s="133">
        <v>14228.12</v>
      </c>
      <c r="D12" s="135">
        <v>27</v>
      </c>
      <c r="E12" s="135">
        <v>0.4</v>
      </c>
      <c r="F12" s="133">
        <v>6615</v>
      </c>
      <c r="G12" s="133">
        <v>1167.48</v>
      </c>
      <c r="H12" s="135">
        <v>23.7</v>
      </c>
      <c r="I12" s="135">
        <v>4.2</v>
      </c>
      <c r="J12" s="133">
        <v>28665</v>
      </c>
      <c r="K12" s="133">
        <v>2670.58</v>
      </c>
      <c r="L12" s="135">
        <v>29.4</v>
      </c>
      <c r="M12" s="135">
        <v>2.3</v>
      </c>
      <c r="N12" s="133">
        <v>172700</v>
      </c>
      <c r="O12" s="133">
        <v>6757.48</v>
      </c>
      <c r="P12" s="135">
        <v>26.3</v>
      </c>
      <c r="Q12" s="137">
        <v>1</v>
      </c>
    </row>
    <row r="13" spans="1:17" ht="15">
      <c r="A13" s="105" t="s">
        <v>52</v>
      </c>
      <c r="B13" s="133">
        <v>560915</v>
      </c>
      <c r="C13" s="133">
        <v>12239.77</v>
      </c>
      <c r="D13" s="135">
        <v>20.4</v>
      </c>
      <c r="E13" s="135">
        <v>0.4</v>
      </c>
      <c r="F13" s="133">
        <v>6200</v>
      </c>
      <c r="G13" s="133">
        <v>1117.9</v>
      </c>
      <c r="H13" s="135">
        <v>22.2</v>
      </c>
      <c r="I13" s="135">
        <v>3.4</v>
      </c>
      <c r="J13" s="133">
        <v>22300</v>
      </c>
      <c r="K13" s="133">
        <v>2544.06</v>
      </c>
      <c r="L13" s="135">
        <v>22.9</v>
      </c>
      <c r="M13" s="135">
        <v>2.3</v>
      </c>
      <c r="N13" s="133">
        <v>123800</v>
      </c>
      <c r="O13" s="133">
        <v>5599.94</v>
      </c>
      <c r="P13" s="135">
        <v>18.9</v>
      </c>
      <c r="Q13" s="137">
        <v>0.8</v>
      </c>
    </row>
    <row r="14" spans="1:17" ht="15">
      <c r="A14" s="138" t="s">
        <v>53</v>
      </c>
      <c r="B14" s="139">
        <v>90305</v>
      </c>
      <c r="C14" s="139">
        <v>4147.36</v>
      </c>
      <c r="D14" s="140">
        <v>3.3</v>
      </c>
      <c r="E14" s="140">
        <v>0.1</v>
      </c>
      <c r="F14" s="139">
        <v>1465</v>
      </c>
      <c r="G14" s="139">
        <v>713.07</v>
      </c>
      <c r="H14" s="140">
        <v>5.2</v>
      </c>
      <c r="I14" s="140">
        <v>2.4</v>
      </c>
      <c r="J14" s="139">
        <v>2785</v>
      </c>
      <c r="K14" s="139">
        <v>995.82</v>
      </c>
      <c r="L14" s="140">
        <v>2.9</v>
      </c>
      <c r="M14" s="140">
        <v>1</v>
      </c>
      <c r="N14" s="139">
        <v>25720</v>
      </c>
      <c r="O14" s="139">
        <v>2539.02</v>
      </c>
      <c r="P14" s="140">
        <v>3.9</v>
      </c>
      <c r="Q14" s="141">
        <v>0.4</v>
      </c>
    </row>
    <row r="15" spans="1:17" ht="15">
      <c r="A15" s="104" t="s">
        <v>12</v>
      </c>
      <c r="B15" s="133"/>
      <c r="C15" s="133"/>
      <c r="D15" s="135"/>
      <c r="E15" s="135"/>
      <c r="F15" s="133"/>
      <c r="G15" s="133"/>
      <c r="H15" s="135"/>
      <c r="I15" s="135"/>
      <c r="J15" s="133"/>
      <c r="K15" s="133"/>
      <c r="L15" s="135"/>
      <c r="M15" s="135"/>
      <c r="N15" s="133"/>
      <c r="O15" s="133"/>
      <c r="P15" s="135"/>
      <c r="Q15" s="137"/>
    </row>
    <row r="16" spans="1:17" ht="15">
      <c r="A16" s="142" t="s">
        <v>54</v>
      </c>
      <c r="B16" s="133">
        <v>2152160</v>
      </c>
      <c r="C16" s="133">
        <v>25064.36</v>
      </c>
      <c r="D16" s="135">
        <v>78.3</v>
      </c>
      <c r="E16" s="135">
        <v>0.4</v>
      </c>
      <c r="F16" s="133">
        <v>24185</v>
      </c>
      <c r="G16" s="133">
        <v>2561.2</v>
      </c>
      <c r="H16" s="135">
        <v>86.5</v>
      </c>
      <c r="I16" s="135">
        <v>3.2</v>
      </c>
      <c r="J16" s="133">
        <v>87730</v>
      </c>
      <c r="K16" s="133">
        <v>5146</v>
      </c>
      <c r="L16" s="135">
        <v>90.1</v>
      </c>
      <c r="M16" s="135">
        <v>1.7</v>
      </c>
      <c r="N16" s="133">
        <v>445735</v>
      </c>
      <c r="O16" s="133">
        <v>10011.87</v>
      </c>
      <c r="P16" s="135">
        <v>68</v>
      </c>
      <c r="Q16" s="137">
        <v>1</v>
      </c>
    </row>
    <row r="17" spans="1:17" ht="15">
      <c r="A17" s="143" t="s">
        <v>55</v>
      </c>
      <c r="B17" s="133">
        <v>2044715</v>
      </c>
      <c r="C17" s="133">
        <v>24788.31</v>
      </c>
      <c r="D17" s="135">
        <v>74.3</v>
      </c>
      <c r="E17" s="135">
        <v>0.4</v>
      </c>
      <c r="F17" s="133">
        <v>22675</v>
      </c>
      <c r="G17" s="133">
        <v>2325.37</v>
      </c>
      <c r="H17" s="135">
        <v>81.1</v>
      </c>
      <c r="I17" s="135">
        <v>3.7</v>
      </c>
      <c r="J17" s="133">
        <v>84310</v>
      </c>
      <c r="K17" s="133">
        <v>4831.3</v>
      </c>
      <c r="L17" s="135">
        <v>86.6</v>
      </c>
      <c r="M17" s="135">
        <v>2.1</v>
      </c>
      <c r="N17" s="133">
        <v>410145</v>
      </c>
      <c r="O17" s="133">
        <v>9418.18</v>
      </c>
      <c r="P17" s="135">
        <v>62.5</v>
      </c>
      <c r="Q17" s="137">
        <v>1</v>
      </c>
    </row>
    <row r="18" spans="1:17" ht="15">
      <c r="A18" s="142" t="s">
        <v>56</v>
      </c>
      <c r="B18" s="133">
        <v>279520</v>
      </c>
      <c r="C18" s="133">
        <v>8781.28</v>
      </c>
      <c r="D18" s="135">
        <v>10.2</v>
      </c>
      <c r="E18" s="135">
        <v>0.3</v>
      </c>
      <c r="F18" s="133">
        <v>1710</v>
      </c>
      <c r="G18" s="133">
        <v>718.63</v>
      </c>
      <c r="H18" s="135">
        <v>6.1</v>
      </c>
      <c r="I18" s="135">
        <v>2.4</v>
      </c>
      <c r="J18" s="133">
        <v>3985</v>
      </c>
      <c r="K18" s="133">
        <v>1026.89</v>
      </c>
      <c r="L18" s="135">
        <v>4.1</v>
      </c>
      <c r="M18" s="135">
        <v>1</v>
      </c>
      <c r="N18" s="133">
        <v>154545</v>
      </c>
      <c r="O18" s="133">
        <v>7729.6</v>
      </c>
      <c r="P18" s="135">
        <v>23.6</v>
      </c>
      <c r="Q18" s="137">
        <v>0.9</v>
      </c>
    </row>
    <row r="19" spans="1:17" ht="15">
      <c r="A19" s="142" t="s">
        <v>57</v>
      </c>
      <c r="B19" s="133">
        <v>231480</v>
      </c>
      <c r="C19" s="133">
        <v>9309.36</v>
      </c>
      <c r="D19" s="135">
        <v>8.4</v>
      </c>
      <c r="E19" s="135">
        <v>0.3</v>
      </c>
      <c r="F19" s="133">
        <v>1795</v>
      </c>
      <c r="G19" s="133">
        <v>663.46</v>
      </c>
      <c r="H19" s="135">
        <v>6.4</v>
      </c>
      <c r="I19" s="135">
        <v>2.2</v>
      </c>
      <c r="J19" s="133">
        <v>3330</v>
      </c>
      <c r="K19" s="133">
        <v>1100.61</v>
      </c>
      <c r="L19" s="135">
        <v>3.4</v>
      </c>
      <c r="M19" s="135">
        <v>1.1</v>
      </c>
      <c r="N19" s="133">
        <v>25855</v>
      </c>
      <c r="O19" s="133">
        <v>2760.9</v>
      </c>
      <c r="P19" s="135">
        <v>3.9</v>
      </c>
      <c r="Q19" s="137">
        <v>0.4</v>
      </c>
    </row>
    <row r="20" spans="1:17" ht="15">
      <c r="A20" s="144" t="s">
        <v>58</v>
      </c>
      <c r="B20" s="133">
        <v>10860</v>
      </c>
      <c r="C20" s="133">
        <v>1666.33</v>
      </c>
      <c r="D20" s="135">
        <v>0.4</v>
      </c>
      <c r="E20" s="135">
        <v>0.1</v>
      </c>
      <c r="F20" s="133">
        <v>80</v>
      </c>
      <c r="G20" s="133">
        <v>109.85</v>
      </c>
      <c r="H20" s="135">
        <v>0.3</v>
      </c>
      <c r="I20" s="135">
        <v>0.4</v>
      </c>
      <c r="J20" s="133">
        <v>465</v>
      </c>
      <c r="K20" s="133">
        <v>357</v>
      </c>
      <c r="L20" s="135">
        <v>0.5</v>
      </c>
      <c r="M20" s="135">
        <v>0.4</v>
      </c>
      <c r="N20" s="133">
        <v>4040</v>
      </c>
      <c r="O20" s="133">
        <v>1126.8</v>
      </c>
      <c r="P20" s="135">
        <v>0.6</v>
      </c>
      <c r="Q20" s="137">
        <v>0.2</v>
      </c>
    </row>
    <row r="21" spans="1:17" ht="15">
      <c r="A21" s="144" t="s">
        <v>59</v>
      </c>
      <c r="B21" s="133">
        <v>2465</v>
      </c>
      <c r="C21" s="133">
        <v>852.47</v>
      </c>
      <c r="D21" s="135">
        <v>0.1</v>
      </c>
      <c r="E21" s="135">
        <v>0.1</v>
      </c>
      <c r="F21" s="133">
        <v>0</v>
      </c>
      <c r="G21" s="145">
        <f>SQRT(223*62)*1.645</f>
        <v>193.4257005932769</v>
      </c>
      <c r="H21" s="133">
        <v>0</v>
      </c>
      <c r="I21" s="130">
        <v>0.6</v>
      </c>
      <c r="J21" s="133">
        <v>0</v>
      </c>
      <c r="K21" s="145">
        <f>SQRT(223*62)*1.645</f>
        <v>193.4257005932769</v>
      </c>
      <c r="L21" s="133">
        <v>0</v>
      </c>
      <c r="M21" s="136">
        <v>0.2</v>
      </c>
      <c r="N21" s="133">
        <v>845</v>
      </c>
      <c r="O21" s="133">
        <v>586.29</v>
      </c>
      <c r="P21" s="135">
        <v>0.1</v>
      </c>
      <c r="Q21" s="137">
        <v>0.1</v>
      </c>
    </row>
    <row r="22" spans="1:17" ht="15">
      <c r="A22" s="144" t="s">
        <v>60</v>
      </c>
      <c r="B22" s="133">
        <v>73750</v>
      </c>
      <c r="C22" s="133">
        <v>5271.04</v>
      </c>
      <c r="D22" s="135">
        <v>2.7</v>
      </c>
      <c r="E22" s="135">
        <v>0.2</v>
      </c>
      <c r="F22" s="133">
        <v>200</v>
      </c>
      <c r="G22" s="133">
        <v>174.54</v>
      </c>
      <c r="H22" s="135">
        <v>0.7</v>
      </c>
      <c r="I22" s="135">
        <v>0.6</v>
      </c>
      <c r="J22" s="133">
        <v>1865</v>
      </c>
      <c r="K22" s="133">
        <v>760</v>
      </c>
      <c r="L22" s="135">
        <v>1.9</v>
      </c>
      <c r="M22" s="135">
        <v>0.7</v>
      </c>
      <c r="N22" s="133">
        <v>24880</v>
      </c>
      <c r="O22" s="133">
        <v>3091.97</v>
      </c>
      <c r="P22" s="135">
        <v>3.8</v>
      </c>
      <c r="Q22" s="137">
        <v>0.5</v>
      </c>
    </row>
    <row r="23" spans="1:17" ht="15">
      <c r="A23" s="146" t="s">
        <v>61</v>
      </c>
      <c r="B23" s="139">
        <v>146435</v>
      </c>
      <c r="C23" s="139">
        <v>7643.92</v>
      </c>
      <c r="D23" s="140">
        <v>5.3</v>
      </c>
      <c r="E23" s="140">
        <v>0.3</v>
      </c>
      <c r="F23" s="139">
        <v>1595</v>
      </c>
      <c r="G23" s="139">
        <v>772.19</v>
      </c>
      <c r="H23" s="140">
        <v>5.7</v>
      </c>
      <c r="I23" s="140">
        <v>2.6</v>
      </c>
      <c r="J23" s="139">
        <v>3840</v>
      </c>
      <c r="K23" s="139">
        <v>1326.62</v>
      </c>
      <c r="L23" s="140">
        <v>3.9</v>
      </c>
      <c r="M23" s="140">
        <v>1.3</v>
      </c>
      <c r="N23" s="139">
        <v>52190</v>
      </c>
      <c r="O23" s="139">
        <v>4227.9</v>
      </c>
      <c r="P23" s="140">
        <v>8</v>
      </c>
      <c r="Q23" s="141">
        <v>0.6</v>
      </c>
    </row>
    <row r="24" spans="1:17" ht="15">
      <c r="A24" s="147" t="s">
        <v>17</v>
      </c>
      <c r="B24" s="133"/>
      <c r="C24" s="133"/>
      <c r="D24" s="135"/>
      <c r="E24" s="135"/>
      <c r="F24" s="133"/>
      <c r="G24" s="133"/>
      <c r="H24" s="135"/>
      <c r="I24" s="135"/>
      <c r="J24" s="133"/>
      <c r="K24" s="133"/>
      <c r="L24" s="135"/>
      <c r="M24" s="135"/>
      <c r="N24" s="133"/>
      <c r="O24" s="133"/>
      <c r="P24" s="135"/>
      <c r="Q24" s="137"/>
    </row>
    <row r="25" spans="1:17" ht="15">
      <c r="A25" s="142" t="s">
        <v>62</v>
      </c>
      <c r="B25" s="133">
        <v>2339655</v>
      </c>
      <c r="C25" s="133">
        <v>26450.84</v>
      </c>
      <c r="D25" s="135">
        <v>85.1</v>
      </c>
      <c r="E25" s="135">
        <v>0.4</v>
      </c>
      <c r="F25" s="133">
        <v>25825</v>
      </c>
      <c r="G25" s="133">
        <v>2661.36</v>
      </c>
      <c r="H25" s="135">
        <v>92.3</v>
      </c>
      <c r="I25" s="135">
        <v>2.5</v>
      </c>
      <c r="J25" s="133">
        <v>90205</v>
      </c>
      <c r="K25" s="133">
        <v>5657.31</v>
      </c>
      <c r="L25" s="135">
        <v>92.6</v>
      </c>
      <c r="M25" s="135">
        <v>1.7</v>
      </c>
      <c r="N25" s="133">
        <v>574100</v>
      </c>
      <c r="O25" s="133">
        <v>13593.06</v>
      </c>
      <c r="P25" s="135">
        <v>87.5</v>
      </c>
      <c r="Q25" s="137">
        <v>0.8</v>
      </c>
    </row>
    <row r="26" spans="1:17" ht="15">
      <c r="A26" s="142" t="s">
        <v>63</v>
      </c>
      <c r="B26" s="133">
        <v>306410</v>
      </c>
      <c r="C26" s="133">
        <v>11584.09</v>
      </c>
      <c r="D26" s="135">
        <v>11.1</v>
      </c>
      <c r="E26" s="135">
        <v>0.4</v>
      </c>
      <c r="F26" s="133">
        <v>2095</v>
      </c>
      <c r="G26" s="133">
        <v>760.58</v>
      </c>
      <c r="H26" s="135">
        <v>7.5</v>
      </c>
      <c r="I26" s="135">
        <v>2.5</v>
      </c>
      <c r="J26" s="133">
        <v>5910</v>
      </c>
      <c r="K26" s="133">
        <v>1540.23</v>
      </c>
      <c r="L26" s="135">
        <v>6.1</v>
      </c>
      <c r="M26" s="135">
        <v>1.5</v>
      </c>
      <c r="N26" s="133">
        <v>55720</v>
      </c>
      <c r="O26" s="133">
        <v>4049.27</v>
      </c>
      <c r="P26" s="135">
        <v>8.5</v>
      </c>
      <c r="Q26" s="137">
        <v>0.6</v>
      </c>
    </row>
    <row r="27" spans="1:17" ht="15">
      <c r="A27" s="146" t="s">
        <v>64</v>
      </c>
      <c r="B27" s="139">
        <v>104170</v>
      </c>
      <c r="C27" s="139">
        <v>5710.51</v>
      </c>
      <c r="D27" s="140">
        <v>3.8</v>
      </c>
      <c r="E27" s="140">
        <v>0.2</v>
      </c>
      <c r="F27" s="139">
        <v>50</v>
      </c>
      <c r="G27" s="139">
        <v>63.25</v>
      </c>
      <c r="H27" s="140">
        <v>0.2</v>
      </c>
      <c r="I27" s="148">
        <v>0.2</v>
      </c>
      <c r="J27" s="139">
        <v>1255</v>
      </c>
      <c r="K27" s="139">
        <v>610.04</v>
      </c>
      <c r="L27" s="140">
        <v>1.3</v>
      </c>
      <c r="M27" s="140">
        <v>0.6</v>
      </c>
      <c r="N27" s="139">
        <v>26075</v>
      </c>
      <c r="O27" s="139">
        <v>3302.52</v>
      </c>
      <c r="P27" s="140">
        <v>4</v>
      </c>
      <c r="Q27" s="141">
        <v>0.5</v>
      </c>
    </row>
    <row r="28" spans="1:17" ht="15">
      <c r="A28" s="104" t="s">
        <v>11</v>
      </c>
      <c r="B28" s="133"/>
      <c r="C28" s="133"/>
      <c r="D28" s="135"/>
      <c r="E28" s="135"/>
      <c r="F28" s="133"/>
      <c r="G28" s="133"/>
      <c r="H28" s="135"/>
      <c r="I28" s="135"/>
      <c r="J28" s="133"/>
      <c r="K28" s="133"/>
      <c r="L28" s="135"/>
      <c r="M28" s="135"/>
      <c r="N28" s="133"/>
      <c r="O28" s="133"/>
      <c r="P28" s="135"/>
      <c r="Q28" s="137"/>
    </row>
    <row r="29" spans="1:17" ht="15">
      <c r="A29" s="105" t="s">
        <v>65</v>
      </c>
      <c r="B29" s="133">
        <v>1204530</v>
      </c>
      <c r="C29" s="133">
        <v>18263.09</v>
      </c>
      <c r="D29" s="135">
        <v>43.8</v>
      </c>
      <c r="E29" s="135">
        <v>0.5</v>
      </c>
      <c r="F29" s="133">
        <v>3095</v>
      </c>
      <c r="G29" s="133">
        <v>952.42</v>
      </c>
      <c r="H29" s="135">
        <v>11.1</v>
      </c>
      <c r="I29" s="135">
        <v>3.2</v>
      </c>
      <c r="J29" s="133">
        <v>2835</v>
      </c>
      <c r="K29" s="133">
        <v>1068.16</v>
      </c>
      <c r="L29" s="135">
        <v>2.9</v>
      </c>
      <c r="M29" s="135">
        <v>1.1</v>
      </c>
      <c r="N29" s="133">
        <v>629420</v>
      </c>
      <c r="O29" s="133">
        <v>14072.19</v>
      </c>
      <c r="P29" s="135">
        <v>96</v>
      </c>
      <c r="Q29" s="137">
        <v>0.4</v>
      </c>
    </row>
    <row r="30" spans="1:17" ht="15">
      <c r="A30" s="110" t="s">
        <v>66</v>
      </c>
      <c r="B30" s="133">
        <v>1284600</v>
      </c>
      <c r="C30" s="133">
        <v>17457.59</v>
      </c>
      <c r="D30" s="135">
        <v>46.7</v>
      </c>
      <c r="E30" s="135">
        <v>0.5</v>
      </c>
      <c r="F30" s="133">
        <v>3105</v>
      </c>
      <c r="G30" s="133">
        <v>862.04</v>
      </c>
      <c r="H30" s="135">
        <v>11.1</v>
      </c>
      <c r="I30" s="135">
        <v>2.9</v>
      </c>
      <c r="J30" s="133">
        <v>5420</v>
      </c>
      <c r="K30" s="133">
        <v>1363.5</v>
      </c>
      <c r="L30" s="135">
        <v>5.6</v>
      </c>
      <c r="M30" s="135">
        <v>1.4</v>
      </c>
      <c r="N30" s="133">
        <v>21055</v>
      </c>
      <c r="O30" s="133">
        <v>2365.55</v>
      </c>
      <c r="P30" s="135">
        <v>3.2</v>
      </c>
      <c r="Q30" s="137">
        <v>0.4</v>
      </c>
    </row>
    <row r="31" spans="1:17" ht="15">
      <c r="A31" s="110" t="s">
        <v>67</v>
      </c>
      <c r="B31" s="133">
        <v>212035</v>
      </c>
      <c r="C31" s="133">
        <v>8682.6</v>
      </c>
      <c r="D31" s="135">
        <v>7.7</v>
      </c>
      <c r="E31" s="135">
        <v>0.3</v>
      </c>
      <c r="F31" s="133">
        <v>18555</v>
      </c>
      <c r="G31" s="133">
        <v>2327.88</v>
      </c>
      <c r="H31" s="135">
        <v>66.3</v>
      </c>
      <c r="I31" s="135">
        <v>4.7</v>
      </c>
      <c r="J31" s="133">
        <v>76610</v>
      </c>
      <c r="K31" s="133">
        <v>5216.18</v>
      </c>
      <c r="L31" s="135">
        <v>78.7</v>
      </c>
      <c r="M31" s="135">
        <v>2.2</v>
      </c>
      <c r="N31" s="133">
        <v>3310</v>
      </c>
      <c r="O31" s="133">
        <v>783.44</v>
      </c>
      <c r="P31" s="135">
        <v>0.5</v>
      </c>
      <c r="Q31" s="137">
        <v>0.1</v>
      </c>
    </row>
    <row r="32" spans="1:17" ht="15">
      <c r="A32" s="149" t="s">
        <v>68</v>
      </c>
      <c r="B32" s="139">
        <v>49070</v>
      </c>
      <c r="C32" s="139">
        <v>3464</v>
      </c>
      <c r="D32" s="140">
        <v>1.8</v>
      </c>
      <c r="E32" s="140">
        <v>0.1</v>
      </c>
      <c r="F32" s="139">
        <v>3210</v>
      </c>
      <c r="G32" s="139">
        <v>1030.56</v>
      </c>
      <c r="H32" s="140">
        <v>11.5</v>
      </c>
      <c r="I32" s="140">
        <v>3.5</v>
      </c>
      <c r="J32" s="139">
        <v>12510</v>
      </c>
      <c r="K32" s="139">
        <v>1707.78</v>
      </c>
      <c r="L32" s="140">
        <v>12.8</v>
      </c>
      <c r="M32" s="140">
        <v>1.6</v>
      </c>
      <c r="N32" s="139">
        <v>2115</v>
      </c>
      <c r="O32" s="139">
        <v>645.84</v>
      </c>
      <c r="P32" s="140">
        <v>0.3</v>
      </c>
      <c r="Q32" s="141">
        <v>0.1</v>
      </c>
    </row>
    <row r="33" spans="1:17" ht="15">
      <c r="A33" s="106" t="s">
        <v>13</v>
      </c>
      <c r="B33" s="133"/>
      <c r="C33" s="133"/>
      <c r="D33" s="135"/>
      <c r="E33" s="135"/>
      <c r="F33" s="133"/>
      <c r="G33" s="133"/>
      <c r="H33" s="135"/>
      <c r="I33" s="135"/>
      <c r="J33" s="133"/>
      <c r="K33" s="133"/>
      <c r="L33" s="135"/>
      <c r="M33" s="135"/>
      <c r="N33" s="133"/>
      <c r="O33" s="133"/>
      <c r="P33" s="135"/>
      <c r="Q33" s="137"/>
    </row>
    <row r="34" spans="1:17" ht="15">
      <c r="A34" s="107" t="s">
        <v>69</v>
      </c>
      <c r="B34" s="133">
        <v>37.5142</v>
      </c>
      <c r="C34" s="133">
        <v>1</v>
      </c>
      <c r="D34" s="136" t="s">
        <v>20</v>
      </c>
      <c r="E34" s="136" t="s">
        <v>20</v>
      </c>
      <c r="F34" s="133">
        <v>41.2545</v>
      </c>
      <c r="G34" s="133">
        <v>0.52228</v>
      </c>
      <c r="H34" s="136" t="s">
        <v>20</v>
      </c>
      <c r="I34" s="136" t="s">
        <v>20</v>
      </c>
      <c r="J34" s="133">
        <v>40</v>
      </c>
      <c r="K34" s="133">
        <v>1</v>
      </c>
      <c r="L34" s="136" t="s">
        <v>20</v>
      </c>
      <c r="M34" s="136" t="s">
        <v>20</v>
      </c>
      <c r="N34" s="133">
        <v>37.4462</v>
      </c>
      <c r="O34" s="133">
        <v>1</v>
      </c>
      <c r="P34" s="136" t="s">
        <v>20</v>
      </c>
      <c r="Q34" s="150" t="s">
        <v>20</v>
      </c>
    </row>
    <row r="35" spans="1:17" ht="15">
      <c r="A35" s="107" t="s">
        <v>70</v>
      </c>
      <c r="B35" s="133">
        <v>608555</v>
      </c>
      <c r="C35" s="133">
        <v>11336.47</v>
      </c>
      <c r="D35" s="135">
        <v>22.127</v>
      </c>
      <c r="E35" s="135">
        <v>0.37286</v>
      </c>
      <c r="F35" s="133">
        <v>3645</v>
      </c>
      <c r="G35" s="133">
        <v>814.72</v>
      </c>
      <c r="H35" s="135">
        <v>13.027</v>
      </c>
      <c r="I35" s="135">
        <v>2.7408</v>
      </c>
      <c r="J35" s="133">
        <v>21165</v>
      </c>
      <c r="K35" s="133">
        <v>2565.84</v>
      </c>
      <c r="L35" s="135">
        <v>21.738</v>
      </c>
      <c r="M35" s="135">
        <v>2.24621</v>
      </c>
      <c r="N35" s="133">
        <v>151130</v>
      </c>
      <c r="O35" s="133">
        <v>6731.09</v>
      </c>
      <c r="P35" s="135">
        <v>23.042</v>
      </c>
      <c r="Q35" s="137">
        <v>0.92289</v>
      </c>
    </row>
    <row r="36" spans="1:17" ht="15">
      <c r="A36" s="108" t="s">
        <v>71</v>
      </c>
      <c r="B36" s="139">
        <v>2141680</v>
      </c>
      <c r="C36" s="139">
        <v>25887.41</v>
      </c>
      <c r="D36" s="140">
        <v>77.873</v>
      </c>
      <c r="E36" s="140">
        <v>0.37286</v>
      </c>
      <c r="F36" s="139">
        <v>24325</v>
      </c>
      <c r="G36" s="139">
        <v>2744.54</v>
      </c>
      <c r="H36" s="140">
        <v>86.973</v>
      </c>
      <c r="I36" s="140">
        <v>2.7408</v>
      </c>
      <c r="J36" s="139">
        <v>76205</v>
      </c>
      <c r="K36" s="139">
        <v>5071.94</v>
      </c>
      <c r="L36" s="140">
        <v>78.262</v>
      </c>
      <c r="M36" s="140">
        <v>2.24621</v>
      </c>
      <c r="N36" s="139">
        <v>504770</v>
      </c>
      <c r="O36" s="139">
        <v>13115.46</v>
      </c>
      <c r="P36" s="140">
        <v>76.958</v>
      </c>
      <c r="Q36" s="141">
        <v>0.92289</v>
      </c>
    </row>
    <row r="37" spans="1:17" ht="15">
      <c r="A37" s="106" t="s">
        <v>41</v>
      </c>
      <c r="B37" s="133"/>
      <c r="C37" s="133"/>
      <c r="D37" s="135"/>
      <c r="E37" s="135"/>
      <c r="F37" s="133"/>
      <c r="G37" s="133"/>
      <c r="H37" s="135"/>
      <c r="I37" s="135"/>
      <c r="J37" s="133"/>
      <c r="K37" s="133"/>
      <c r="L37" s="135"/>
      <c r="M37" s="135"/>
      <c r="N37" s="133"/>
      <c r="O37" s="133"/>
      <c r="P37" s="135"/>
      <c r="Q37" s="137"/>
    </row>
    <row r="38" spans="1:17" ht="15">
      <c r="A38" s="107" t="s">
        <v>72</v>
      </c>
      <c r="B38" s="133">
        <v>107220</v>
      </c>
      <c r="C38" s="133">
        <v>5764.86</v>
      </c>
      <c r="D38" s="135">
        <v>3.9</v>
      </c>
      <c r="E38" s="135">
        <v>0.2</v>
      </c>
      <c r="F38" s="133">
        <v>740</v>
      </c>
      <c r="G38" s="133">
        <v>419.58</v>
      </c>
      <c r="H38" s="135">
        <v>2.7</v>
      </c>
      <c r="I38" s="135">
        <v>1.5</v>
      </c>
      <c r="J38" s="133">
        <v>2365</v>
      </c>
      <c r="K38" s="133">
        <v>803.65</v>
      </c>
      <c r="L38" s="135">
        <v>2.4</v>
      </c>
      <c r="M38" s="135">
        <v>0.8</v>
      </c>
      <c r="N38" s="133">
        <v>22220</v>
      </c>
      <c r="O38" s="133">
        <v>2483.97</v>
      </c>
      <c r="P38" s="135">
        <v>3.4</v>
      </c>
      <c r="Q38" s="137">
        <v>0.4</v>
      </c>
    </row>
    <row r="39" spans="1:17" ht="15">
      <c r="A39" s="107" t="s">
        <v>73</v>
      </c>
      <c r="B39" s="133">
        <v>1974800</v>
      </c>
      <c r="C39" s="133">
        <v>22783.36</v>
      </c>
      <c r="D39" s="135">
        <v>71.8</v>
      </c>
      <c r="E39" s="135">
        <v>0.5</v>
      </c>
      <c r="F39" s="133">
        <v>25325</v>
      </c>
      <c r="G39" s="133">
        <v>2836.42</v>
      </c>
      <c r="H39" s="135">
        <v>90.5</v>
      </c>
      <c r="I39" s="135">
        <v>2.8</v>
      </c>
      <c r="J39" s="133">
        <v>91545</v>
      </c>
      <c r="K39" s="133">
        <v>5688.94</v>
      </c>
      <c r="L39" s="135">
        <v>94</v>
      </c>
      <c r="M39" s="135">
        <v>1.2</v>
      </c>
      <c r="N39" s="133">
        <v>450140</v>
      </c>
      <c r="O39" s="133">
        <v>12858.67</v>
      </c>
      <c r="P39" s="135">
        <v>68.6</v>
      </c>
      <c r="Q39" s="137">
        <v>1.1</v>
      </c>
    </row>
    <row r="40" spans="1:17" ht="15">
      <c r="A40" s="107" t="s">
        <v>74</v>
      </c>
      <c r="B40" s="133">
        <v>153960</v>
      </c>
      <c r="C40" s="133">
        <v>7419.58</v>
      </c>
      <c r="D40" s="135">
        <v>5.6</v>
      </c>
      <c r="E40" s="135">
        <v>0.3</v>
      </c>
      <c r="F40" s="133">
        <v>765</v>
      </c>
      <c r="G40" s="133">
        <v>448.31</v>
      </c>
      <c r="H40" s="135">
        <v>2.7</v>
      </c>
      <c r="I40" s="135">
        <v>1.6</v>
      </c>
      <c r="J40" s="133">
        <v>820</v>
      </c>
      <c r="K40" s="133">
        <v>353.32</v>
      </c>
      <c r="L40" s="135">
        <v>0.8</v>
      </c>
      <c r="M40" s="135">
        <v>0.4</v>
      </c>
      <c r="N40" s="133">
        <v>75485</v>
      </c>
      <c r="O40" s="133">
        <v>4670.55</v>
      </c>
      <c r="P40" s="135">
        <v>11.5</v>
      </c>
      <c r="Q40" s="137">
        <v>0.7</v>
      </c>
    </row>
    <row r="41" spans="1:17" ht="15">
      <c r="A41" s="108" t="s">
        <v>75</v>
      </c>
      <c r="B41" s="139">
        <v>514255</v>
      </c>
      <c r="C41" s="139">
        <v>13415.48</v>
      </c>
      <c r="D41" s="140">
        <v>18.7</v>
      </c>
      <c r="E41" s="140">
        <v>0.4</v>
      </c>
      <c r="F41" s="139">
        <v>1140</v>
      </c>
      <c r="G41" s="139">
        <v>481.43</v>
      </c>
      <c r="H41" s="140">
        <v>4.1</v>
      </c>
      <c r="I41" s="140">
        <v>1.8</v>
      </c>
      <c r="J41" s="139">
        <v>2640</v>
      </c>
      <c r="K41" s="139">
        <v>841.12</v>
      </c>
      <c r="L41" s="140">
        <v>2.7</v>
      </c>
      <c r="M41" s="140">
        <v>0.8</v>
      </c>
      <c r="N41" s="139">
        <v>108050</v>
      </c>
      <c r="O41" s="139">
        <v>5557.05</v>
      </c>
      <c r="P41" s="140">
        <v>16.5</v>
      </c>
      <c r="Q41" s="141">
        <v>0.8</v>
      </c>
    </row>
    <row r="42" spans="1:17" ht="15">
      <c r="A42" s="109" t="s">
        <v>22</v>
      </c>
      <c r="B42" s="133"/>
      <c r="C42" s="133"/>
      <c r="D42" s="135"/>
      <c r="E42" s="135"/>
      <c r="F42" s="133"/>
      <c r="G42" s="133"/>
      <c r="H42" s="135"/>
      <c r="I42" s="135"/>
      <c r="J42" s="133"/>
      <c r="K42" s="133"/>
      <c r="L42" s="135"/>
      <c r="M42" s="135"/>
      <c r="N42" s="133"/>
      <c r="O42" s="133"/>
      <c r="P42" s="135"/>
      <c r="Q42" s="137"/>
    </row>
    <row r="43" spans="1:17" ht="15">
      <c r="A43" s="110" t="s">
        <v>76</v>
      </c>
      <c r="B43" s="133">
        <v>55858</v>
      </c>
      <c r="C43" s="133">
        <v>273</v>
      </c>
      <c r="D43" s="135">
        <v>100</v>
      </c>
      <c r="E43" s="135">
        <v>0</v>
      </c>
      <c r="F43" s="133">
        <v>147568</v>
      </c>
      <c r="G43" s="133">
        <v>7545</v>
      </c>
      <c r="H43" s="135">
        <v>100</v>
      </c>
      <c r="I43" s="135">
        <v>0</v>
      </c>
      <c r="J43" s="133">
        <v>81715</v>
      </c>
      <c r="K43" s="133">
        <v>913</v>
      </c>
      <c r="L43" s="135">
        <v>100</v>
      </c>
      <c r="M43" s="135">
        <v>0</v>
      </c>
      <c r="N43" s="133">
        <v>35258</v>
      </c>
      <c r="O43" s="133">
        <v>307</v>
      </c>
      <c r="P43" s="135">
        <v>100</v>
      </c>
      <c r="Q43" s="137">
        <v>0</v>
      </c>
    </row>
    <row r="44" spans="1:17" ht="15">
      <c r="A44" s="151" t="s">
        <v>77</v>
      </c>
      <c r="B44" s="133">
        <v>37488</v>
      </c>
      <c r="C44" s="133">
        <v>604</v>
      </c>
      <c r="D44" s="135">
        <v>22.127</v>
      </c>
      <c r="E44" s="135">
        <v>0.37286</v>
      </c>
      <c r="F44" s="133">
        <v>73987</v>
      </c>
      <c r="G44" s="133">
        <v>31438</v>
      </c>
      <c r="H44" s="135">
        <v>13.027</v>
      </c>
      <c r="I44" s="135">
        <v>2.7408</v>
      </c>
      <c r="J44" s="133">
        <v>52799</v>
      </c>
      <c r="K44" s="133">
        <v>3004</v>
      </c>
      <c r="L44" s="135">
        <v>21.738</v>
      </c>
      <c r="M44" s="135">
        <v>2.24621</v>
      </c>
      <c r="N44" s="133">
        <v>22457</v>
      </c>
      <c r="O44" s="133">
        <v>747</v>
      </c>
      <c r="P44" s="135">
        <v>23.042</v>
      </c>
      <c r="Q44" s="137">
        <v>0.92289</v>
      </c>
    </row>
    <row r="45" spans="1:17" ht="15">
      <c r="A45" s="111" t="s">
        <v>78</v>
      </c>
      <c r="B45" s="133">
        <v>60817</v>
      </c>
      <c r="C45" s="133">
        <v>166</v>
      </c>
      <c r="D45" s="135">
        <v>77.873</v>
      </c>
      <c r="E45" s="135">
        <v>0.37286</v>
      </c>
      <c r="F45" s="133">
        <v>152865</v>
      </c>
      <c r="G45" s="133">
        <v>2977</v>
      </c>
      <c r="H45" s="135">
        <v>86.973</v>
      </c>
      <c r="I45" s="135">
        <v>2.7408</v>
      </c>
      <c r="J45" s="133">
        <v>86665</v>
      </c>
      <c r="K45" s="133">
        <v>1341</v>
      </c>
      <c r="L45" s="135">
        <v>78.262</v>
      </c>
      <c r="M45" s="135">
        <v>2.24621</v>
      </c>
      <c r="N45" s="133">
        <v>37716</v>
      </c>
      <c r="O45" s="133">
        <v>529</v>
      </c>
      <c r="P45" s="135">
        <v>76.958</v>
      </c>
      <c r="Q45" s="137">
        <v>0.92289</v>
      </c>
    </row>
    <row r="46" spans="1:17" ht="26.25">
      <c r="A46" s="112" t="s">
        <v>79</v>
      </c>
      <c r="B46" s="139">
        <v>61635</v>
      </c>
      <c r="C46" s="139">
        <v>166</v>
      </c>
      <c r="D46" s="140">
        <v>71.5</v>
      </c>
      <c r="E46" s="140">
        <v>0.4</v>
      </c>
      <c r="F46" s="139">
        <v>154160</v>
      </c>
      <c r="G46" s="139">
        <v>5337</v>
      </c>
      <c r="H46" s="140">
        <v>76.8</v>
      </c>
      <c r="I46" s="140">
        <v>4</v>
      </c>
      <c r="J46" s="139">
        <v>87473</v>
      </c>
      <c r="K46" s="139">
        <v>2744</v>
      </c>
      <c r="L46" s="140">
        <v>73.2</v>
      </c>
      <c r="M46" s="140">
        <v>2.5</v>
      </c>
      <c r="N46" s="139">
        <v>39106</v>
      </c>
      <c r="O46" s="139">
        <v>517</v>
      </c>
      <c r="P46" s="140">
        <v>69.3</v>
      </c>
      <c r="Q46" s="141">
        <v>1</v>
      </c>
    </row>
    <row r="47" spans="1:17" ht="15">
      <c r="A47" s="104" t="s">
        <v>6</v>
      </c>
      <c r="B47" s="133"/>
      <c r="C47" s="133"/>
      <c r="D47" s="135"/>
      <c r="E47" s="135"/>
      <c r="F47" s="133"/>
      <c r="G47" s="133"/>
      <c r="H47" s="135"/>
      <c r="I47" s="135"/>
      <c r="J47" s="133"/>
      <c r="K47" s="133"/>
      <c r="L47" s="135"/>
      <c r="M47" s="135"/>
      <c r="N47" s="133"/>
      <c r="O47" s="133"/>
      <c r="P47" s="135"/>
      <c r="Q47" s="137"/>
    </row>
    <row r="48" spans="1:17" ht="15">
      <c r="A48" s="105" t="s">
        <v>80</v>
      </c>
      <c r="B48" s="133">
        <v>2382685</v>
      </c>
      <c r="C48" s="133">
        <v>27064.69</v>
      </c>
      <c r="D48" s="135">
        <v>86.6</v>
      </c>
      <c r="E48" s="135">
        <v>0.4</v>
      </c>
      <c r="F48" s="133">
        <v>23405</v>
      </c>
      <c r="G48" s="133">
        <v>2722.58</v>
      </c>
      <c r="H48" s="135">
        <v>83.7</v>
      </c>
      <c r="I48" s="135">
        <v>3.4</v>
      </c>
      <c r="J48" s="133">
        <v>81770</v>
      </c>
      <c r="K48" s="133">
        <v>4955.25</v>
      </c>
      <c r="L48" s="135">
        <v>84</v>
      </c>
      <c r="M48" s="135">
        <v>1.7</v>
      </c>
      <c r="N48" s="133">
        <v>570570</v>
      </c>
      <c r="O48" s="133">
        <v>13379.75</v>
      </c>
      <c r="P48" s="135">
        <v>87</v>
      </c>
      <c r="Q48" s="137">
        <v>0.6</v>
      </c>
    </row>
    <row r="49" spans="1:17" ht="15.75">
      <c r="A49" s="105" t="s">
        <v>81</v>
      </c>
      <c r="B49" s="133">
        <v>343795</v>
      </c>
      <c r="C49" s="133">
        <v>12026.11</v>
      </c>
      <c r="D49" s="135">
        <v>0.9</v>
      </c>
      <c r="E49" s="135">
        <v>0.1</v>
      </c>
      <c r="F49" s="133">
        <v>1265</v>
      </c>
      <c r="G49" s="133">
        <v>565.39</v>
      </c>
      <c r="H49" s="135">
        <v>11.8</v>
      </c>
      <c r="I49" s="135">
        <v>2.7</v>
      </c>
      <c r="J49" s="133">
        <v>12465</v>
      </c>
      <c r="K49" s="133">
        <v>1888.77</v>
      </c>
      <c r="L49" s="135">
        <v>3.2</v>
      </c>
      <c r="M49" s="135">
        <v>0.8</v>
      </c>
      <c r="N49" s="133">
        <v>76080</v>
      </c>
      <c r="O49" s="133">
        <v>4265.85</v>
      </c>
      <c r="P49" s="135">
        <v>1.4</v>
      </c>
      <c r="Q49" s="137">
        <v>0.3</v>
      </c>
    </row>
    <row r="50" spans="1:17" ht="15">
      <c r="A50" s="138" t="s">
        <v>82</v>
      </c>
      <c r="B50" s="139">
        <v>23750</v>
      </c>
      <c r="C50" s="139">
        <v>2111.99</v>
      </c>
      <c r="D50" s="140">
        <v>12.5</v>
      </c>
      <c r="E50" s="140">
        <v>0.4</v>
      </c>
      <c r="F50" s="139">
        <v>3295</v>
      </c>
      <c r="G50" s="139">
        <v>764.09</v>
      </c>
      <c r="H50" s="140">
        <v>4.5</v>
      </c>
      <c r="I50" s="140">
        <v>1.9</v>
      </c>
      <c r="J50" s="139">
        <v>3140</v>
      </c>
      <c r="K50" s="139">
        <v>830.92</v>
      </c>
      <c r="L50" s="140">
        <v>12.8</v>
      </c>
      <c r="M50" s="140">
        <v>1.7</v>
      </c>
      <c r="N50" s="139">
        <v>9250</v>
      </c>
      <c r="O50" s="139">
        <v>1920.14</v>
      </c>
      <c r="P50" s="140">
        <v>11.6</v>
      </c>
      <c r="Q50" s="141">
        <v>0.6</v>
      </c>
    </row>
    <row r="51" spans="1:17" ht="15">
      <c r="A51" s="104" t="s">
        <v>14</v>
      </c>
      <c r="B51" s="133"/>
      <c r="C51" s="133"/>
      <c r="D51" s="135"/>
      <c r="E51" s="135"/>
      <c r="F51" s="133"/>
      <c r="G51" s="133"/>
      <c r="H51" s="135"/>
      <c r="I51" s="135"/>
      <c r="J51" s="133"/>
      <c r="K51" s="133"/>
      <c r="L51" s="135"/>
      <c r="M51" s="135"/>
      <c r="N51" s="133"/>
      <c r="O51" s="133"/>
      <c r="P51" s="135"/>
      <c r="Q51" s="137"/>
    </row>
    <row r="52" spans="1:17" ht="15">
      <c r="A52" s="152" t="s">
        <v>83</v>
      </c>
      <c r="B52" s="133">
        <v>21880</v>
      </c>
      <c r="C52" s="133">
        <v>2436.31</v>
      </c>
      <c r="D52" s="135">
        <v>0.8</v>
      </c>
      <c r="E52" s="135">
        <v>0.1</v>
      </c>
      <c r="F52" s="133">
        <v>0</v>
      </c>
      <c r="G52" s="145">
        <f>SQRT(223*62)*1.645</f>
        <v>193.4257005932769</v>
      </c>
      <c r="H52" s="133">
        <v>0</v>
      </c>
      <c r="I52" s="130">
        <v>0.6</v>
      </c>
      <c r="J52" s="133">
        <v>515</v>
      </c>
      <c r="K52" s="133">
        <v>342.37</v>
      </c>
      <c r="L52" s="135">
        <v>0.5</v>
      </c>
      <c r="M52" s="136">
        <v>0.4</v>
      </c>
      <c r="N52" s="133">
        <v>2295</v>
      </c>
      <c r="O52" s="133">
        <v>803.24</v>
      </c>
      <c r="P52" s="135">
        <v>0.4</v>
      </c>
      <c r="Q52" s="137">
        <v>0.1</v>
      </c>
    </row>
    <row r="53" spans="1:17" ht="15">
      <c r="A53" s="152" t="s">
        <v>84</v>
      </c>
      <c r="B53" s="133">
        <v>47260</v>
      </c>
      <c r="C53" s="133">
        <v>3009.54</v>
      </c>
      <c r="D53" s="135">
        <v>1.7</v>
      </c>
      <c r="E53" s="135">
        <v>0.1</v>
      </c>
      <c r="F53" s="133">
        <v>130</v>
      </c>
      <c r="G53" s="133">
        <v>158.47</v>
      </c>
      <c r="H53" s="135">
        <v>0.5</v>
      </c>
      <c r="I53" s="135">
        <v>0.6</v>
      </c>
      <c r="J53" s="133">
        <v>360</v>
      </c>
      <c r="K53" s="133">
        <v>413.76</v>
      </c>
      <c r="L53" s="135">
        <v>0.4</v>
      </c>
      <c r="M53" s="135">
        <v>0.4</v>
      </c>
      <c r="N53" s="133">
        <v>21735</v>
      </c>
      <c r="O53" s="133">
        <v>2639.79</v>
      </c>
      <c r="P53" s="135">
        <v>3.3</v>
      </c>
      <c r="Q53" s="137">
        <v>0.4</v>
      </c>
    </row>
    <row r="54" spans="1:17" ht="15">
      <c r="A54" s="152" t="s">
        <v>85</v>
      </c>
      <c r="B54" s="133">
        <v>57505</v>
      </c>
      <c r="C54" s="133">
        <v>3933.7</v>
      </c>
      <c r="D54" s="135">
        <v>2.1</v>
      </c>
      <c r="E54" s="135">
        <v>0.1</v>
      </c>
      <c r="F54" s="133">
        <v>45</v>
      </c>
      <c r="G54" s="133">
        <v>73.72</v>
      </c>
      <c r="H54" s="135">
        <v>0.2</v>
      </c>
      <c r="I54" s="136">
        <v>0.3</v>
      </c>
      <c r="J54" s="133">
        <v>125</v>
      </c>
      <c r="K54" s="133">
        <v>133.02</v>
      </c>
      <c r="L54" s="135">
        <v>0.1</v>
      </c>
      <c r="M54" s="136">
        <v>0.1</v>
      </c>
      <c r="N54" s="133">
        <v>6995</v>
      </c>
      <c r="O54" s="133">
        <v>1363.99</v>
      </c>
      <c r="P54" s="135">
        <v>1.1</v>
      </c>
      <c r="Q54" s="137">
        <v>0.2</v>
      </c>
    </row>
    <row r="55" spans="1:17" ht="26.25">
      <c r="A55" s="152" t="s">
        <v>86</v>
      </c>
      <c r="B55" s="133">
        <v>14260</v>
      </c>
      <c r="C55" s="133">
        <v>1694.97</v>
      </c>
      <c r="D55" s="135">
        <v>0.5</v>
      </c>
      <c r="E55" s="135">
        <v>0.1</v>
      </c>
      <c r="F55" s="133">
        <v>35</v>
      </c>
      <c r="G55" s="133">
        <v>56.7</v>
      </c>
      <c r="H55" s="135">
        <v>0.1</v>
      </c>
      <c r="I55" s="136">
        <v>0.2</v>
      </c>
      <c r="J55" s="133">
        <v>1885</v>
      </c>
      <c r="K55" s="133">
        <v>688.59</v>
      </c>
      <c r="L55" s="135">
        <v>1.9</v>
      </c>
      <c r="M55" s="135">
        <v>0.7</v>
      </c>
      <c r="N55" s="133">
        <v>1930</v>
      </c>
      <c r="O55" s="133">
        <v>618.44</v>
      </c>
      <c r="P55" s="135">
        <v>0.3</v>
      </c>
      <c r="Q55" s="137">
        <v>0.1</v>
      </c>
    </row>
    <row r="56" spans="1:17" ht="15">
      <c r="A56" s="152" t="s">
        <v>87</v>
      </c>
      <c r="B56" s="133">
        <v>100175</v>
      </c>
      <c r="C56" s="133">
        <v>5675.85</v>
      </c>
      <c r="D56" s="135">
        <v>3.6</v>
      </c>
      <c r="E56" s="135">
        <v>0.2</v>
      </c>
      <c r="F56" s="133">
        <v>7465</v>
      </c>
      <c r="G56" s="133">
        <v>1513.43</v>
      </c>
      <c r="H56" s="135">
        <v>26.7</v>
      </c>
      <c r="I56" s="135">
        <v>4.8</v>
      </c>
      <c r="J56" s="133">
        <v>23765</v>
      </c>
      <c r="K56" s="133">
        <v>2606.88</v>
      </c>
      <c r="L56" s="135">
        <v>24.4</v>
      </c>
      <c r="M56" s="135">
        <v>2.1</v>
      </c>
      <c r="N56" s="133">
        <v>49500</v>
      </c>
      <c r="O56" s="133">
        <v>3496.71</v>
      </c>
      <c r="P56" s="135">
        <v>7.5</v>
      </c>
      <c r="Q56" s="137">
        <v>0.5</v>
      </c>
    </row>
    <row r="57" spans="1:17" ht="15">
      <c r="A57" s="152" t="s">
        <v>88</v>
      </c>
      <c r="B57" s="133">
        <v>4230</v>
      </c>
      <c r="C57" s="133">
        <v>1008.95</v>
      </c>
      <c r="D57" s="135">
        <v>0.2</v>
      </c>
      <c r="E57" s="135">
        <v>0</v>
      </c>
      <c r="F57" s="133">
        <v>160</v>
      </c>
      <c r="G57" s="133">
        <v>129.53</v>
      </c>
      <c r="H57" s="135">
        <v>0.6</v>
      </c>
      <c r="I57" s="135">
        <v>0.5</v>
      </c>
      <c r="J57" s="133">
        <v>920</v>
      </c>
      <c r="K57" s="133">
        <v>413.69</v>
      </c>
      <c r="L57" s="135">
        <v>0.9</v>
      </c>
      <c r="M57" s="135">
        <v>0.4</v>
      </c>
      <c r="N57" s="133">
        <v>2225</v>
      </c>
      <c r="O57" s="133">
        <v>875.35</v>
      </c>
      <c r="P57" s="135">
        <v>0.3</v>
      </c>
      <c r="Q57" s="137">
        <v>0.1</v>
      </c>
    </row>
    <row r="58" spans="1:17" ht="15">
      <c r="A58" s="152" t="s">
        <v>89</v>
      </c>
      <c r="B58" s="133">
        <v>125870</v>
      </c>
      <c r="C58" s="133">
        <v>6470.73</v>
      </c>
      <c r="D58" s="135">
        <v>4.6</v>
      </c>
      <c r="E58" s="135">
        <v>0.2</v>
      </c>
      <c r="F58" s="133">
        <v>935</v>
      </c>
      <c r="G58" s="133">
        <v>475.33</v>
      </c>
      <c r="H58" s="135">
        <v>3.3</v>
      </c>
      <c r="I58" s="135">
        <v>1.7</v>
      </c>
      <c r="J58" s="133">
        <v>14940</v>
      </c>
      <c r="K58" s="133">
        <v>2202.82</v>
      </c>
      <c r="L58" s="135">
        <v>15.3</v>
      </c>
      <c r="M58" s="135">
        <v>1.9</v>
      </c>
      <c r="N58" s="133">
        <v>42585</v>
      </c>
      <c r="O58" s="133">
        <v>3608.97</v>
      </c>
      <c r="P58" s="135">
        <v>6.5</v>
      </c>
      <c r="Q58" s="137">
        <v>0.5</v>
      </c>
    </row>
    <row r="59" spans="1:17" ht="15">
      <c r="A59" s="152" t="s">
        <v>90</v>
      </c>
      <c r="B59" s="133">
        <v>109015</v>
      </c>
      <c r="C59" s="133">
        <v>6335.02</v>
      </c>
      <c r="D59" s="135">
        <v>4</v>
      </c>
      <c r="E59" s="135">
        <v>0.2</v>
      </c>
      <c r="F59" s="133">
        <v>0</v>
      </c>
      <c r="G59" s="145">
        <f>SQRT(223*62)*1.645</f>
        <v>193.4257005932769</v>
      </c>
      <c r="H59" s="133">
        <v>0</v>
      </c>
      <c r="I59" s="130">
        <v>0.6</v>
      </c>
      <c r="J59" s="133">
        <v>415</v>
      </c>
      <c r="K59" s="133">
        <v>215.75</v>
      </c>
      <c r="L59" s="135">
        <v>0.4</v>
      </c>
      <c r="M59" s="136">
        <v>0.2</v>
      </c>
      <c r="N59" s="133">
        <v>47345</v>
      </c>
      <c r="O59" s="133">
        <v>4158.31</v>
      </c>
      <c r="P59" s="135">
        <v>7.2</v>
      </c>
      <c r="Q59" s="137">
        <v>0.6</v>
      </c>
    </row>
    <row r="60" spans="1:17" ht="15">
      <c r="A60" s="152" t="s">
        <v>91</v>
      </c>
      <c r="B60" s="133">
        <v>156330</v>
      </c>
      <c r="C60" s="133">
        <v>6625.97</v>
      </c>
      <c r="D60" s="135">
        <v>5.7</v>
      </c>
      <c r="E60" s="135">
        <v>0.2</v>
      </c>
      <c r="F60" s="133">
        <v>2420</v>
      </c>
      <c r="G60" s="133">
        <v>747.37</v>
      </c>
      <c r="H60" s="135">
        <v>8.7</v>
      </c>
      <c r="I60" s="135">
        <v>2.8</v>
      </c>
      <c r="J60" s="133">
        <v>12055</v>
      </c>
      <c r="K60" s="133">
        <v>1817.11</v>
      </c>
      <c r="L60" s="135">
        <v>12.4</v>
      </c>
      <c r="M60" s="135">
        <v>1.7</v>
      </c>
      <c r="N60" s="133">
        <v>47195</v>
      </c>
      <c r="O60" s="133">
        <v>3829.28</v>
      </c>
      <c r="P60" s="135">
        <v>7.2</v>
      </c>
      <c r="Q60" s="137">
        <v>0.6</v>
      </c>
    </row>
    <row r="61" spans="1:17" ht="15">
      <c r="A61" s="152" t="s">
        <v>92</v>
      </c>
      <c r="B61" s="133">
        <v>1771295</v>
      </c>
      <c r="C61" s="133">
        <v>24083.16</v>
      </c>
      <c r="D61" s="135">
        <v>64.4</v>
      </c>
      <c r="E61" s="135">
        <v>0.5</v>
      </c>
      <c r="F61" s="133">
        <v>16250</v>
      </c>
      <c r="G61" s="133">
        <v>2455.92</v>
      </c>
      <c r="H61" s="135">
        <v>58.1</v>
      </c>
      <c r="I61" s="135">
        <v>5.1</v>
      </c>
      <c r="J61" s="133">
        <v>36175</v>
      </c>
      <c r="K61" s="133">
        <v>3085.66</v>
      </c>
      <c r="L61" s="135">
        <v>37.1</v>
      </c>
      <c r="M61" s="135">
        <v>2.4</v>
      </c>
      <c r="N61" s="133">
        <v>189085</v>
      </c>
      <c r="O61" s="133">
        <v>7505.5</v>
      </c>
      <c r="P61" s="135">
        <v>28.8</v>
      </c>
      <c r="Q61" s="137">
        <v>0.9</v>
      </c>
    </row>
    <row r="62" spans="1:17" ht="15">
      <c r="A62" s="152" t="s">
        <v>93</v>
      </c>
      <c r="B62" s="133">
        <v>206755</v>
      </c>
      <c r="C62" s="133">
        <v>8046.79</v>
      </c>
      <c r="D62" s="135">
        <v>7.5</v>
      </c>
      <c r="E62" s="135">
        <v>0.3</v>
      </c>
      <c r="F62" s="133">
        <v>0</v>
      </c>
      <c r="G62" s="145">
        <f>SQRT(223*62)*1.645</f>
        <v>193.4257005932769</v>
      </c>
      <c r="H62" s="133">
        <v>0</v>
      </c>
      <c r="I62" s="130">
        <v>0.6</v>
      </c>
      <c r="J62" s="133">
        <v>1105</v>
      </c>
      <c r="K62" s="133">
        <v>419.9</v>
      </c>
      <c r="L62" s="135">
        <v>1.1</v>
      </c>
      <c r="M62" s="135">
        <v>0.4</v>
      </c>
      <c r="N62" s="133">
        <v>199325</v>
      </c>
      <c r="O62" s="133">
        <v>6929.13</v>
      </c>
      <c r="P62" s="135">
        <v>30.4</v>
      </c>
      <c r="Q62" s="137">
        <v>1</v>
      </c>
    </row>
    <row r="63" spans="1:17" ht="15">
      <c r="A63" s="152" t="s">
        <v>94</v>
      </c>
      <c r="B63" s="133">
        <v>11710</v>
      </c>
      <c r="C63" s="133">
        <v>1708.93</v>
      </c>
      <c r="D63" s="135">
        <v>0.4</v>
      </c>
      <c r="E63" s="135">
        <v>0.1</v>
      </c>
      <c r="F63" s="133">
        <v>0</v>
      </c>
      <c r="G63" s="145">
        <f>SQRT(223*62)*1.645</f>
        <v>193.4257005932769</v>
      </c>
      <c r="H63" s="133">
        <v>0</v>
      </c>
      <c r="I63" s="130">
        <v>0.6</v>
      </c>
      <c r="J63" s="133">
        <v>540</v>
      </c>
      <c r="K63" s="133">
        <v>446.56</v>
      </c>
      <c r="L63" s="135">
        <v>0.6</v>
      </c>
      <c r="M63" s="135">
        <v>0.5</v>
      </c>
      <c r="N63" s="133">
        <v>9425</v>
      </c>
      <c r="O63" s="133">
        <v>1662.02</v>
      </c>
      <c r="P63" s="135">
        <v>1.4</v>
      </c>
      <c r="Q63" s="137">
        <v>0.2</v>
      </c>
    </row>
    <row r="64" spans="1:17" ht="15">
      <c r="A64" s="152" t="s">
        <v>95</v>
      </c>
      <c r="B64" s="133">
        <v>20660</v>
      </c>
      <c r="C64" s="133">
        <v>2592.11</v>
      </c>
      <c r="D64" s="135">
        <v>0.8</v>
      </c>
      <c r="E64" s="135">
        <v>0.1</v>
      </c>
      <c r="F64" s="133">
        <v>0</v>
      </c>
      <c r="G64" s="145">
        <f>SQRT(223*62)*1.645</f>
        <v>193.4257005932769</v>
      </c>
      <c r="H64" s="133">
        <v>0</v>
      </c>
      <c r="I64" s="130">
        <v>0.6</v>
      </c>
      <c r="J64" s="133">
        <v>215</v>
      </c>
      <c r="K64" s="133">
        <v>187.37</v>
      </c>
      <c r="L64" s="135">
        <v>0.2</v>
      </c>
      <c r="M64" s="136">
        <v>0.2</v>
      </c>
      <c r="N64" s="133">
        <v>8760</v>
      </c>
      <c r="O64" s="133">
        <v>1557.34</v>
      </c>
      <c r="P64" s="135">
        <v>1.3</v>
      </c>
      <c r="Q64" s="137">
        <v>0.2</v>
      </c>
    </row>
    <row r="65" spans="1:17" ht="15">
      <c r="A65" s="152" t="s">
        <v>96</v>
      </c>
      <c r="B65" s="133">
        <v>37065</v>
      </c>
      <c r="C65" s="133">
        <v>2844.54</v>
      </c>
      <c r="D65" s="135">
        <v>1.3</v>
      </c>
      <c r="E65" s="135">
        <v>0.1</v>
      </c>
      <c r="F65" s="133">
        <v>0</v>
      </c>
      <c r="G65" s="145">
        <f>SQRT(223*62)*1.645</f>
        <v>193.4257005932769</v>
      </c>
      <c r="H65" s="133">
        <v>0</v>
      </c>
      <c r="I65" s="130">
        <v>0.6</v>
      </c>
      <c r="J65" s="133">
        <v>1375</v>
      </c>
      <c r="K65" s="133">
        <v>539.29</v>
      </c>
      <c r="L65" s="135">
        <v>1.4</v>
      </c>
      <c r="M65" s="135">
        <v>0.5</v>
      </c>
      <c r="N65" s="133">
        <v>5305</v>
      </c>
      <c r="O65" s="133">
        <v>1146.44</v>
      </c>
      <c r="P65" s="135">
        <v>0.8</v>
      </c>
      <c r="Q65" s="137">
        <v>0.2</v>
      </c>
    </row>
    <row r="66" spans="1:17" ht="15">
      <c r="A66" s="153" t="s">
        <v>97</v>
      </c>
      <c r="B66" s="139">
        <v>66220</v>
      </c>
      <c r="C66" s="139">
        <v>4505</v>
      </c>
      <c r="D66" s="140">
        <v>2.4</v>
      </c>
      <c r="E66" s="140">
        <v>0.2</v>
      </c>
      <c r="F66" s="139">
        <v>525</v>
      </c>
      <c r="G66" s="139">
        <v>424.802</v>
      </c>
      <c r="H66" s="140">
        <v>1.9</v>
      </c>
      <c r="I66" s="140">
        <v>1.5</v>
      </c>
      <c r="J66" s="139">
        <v>2990</v>
      </c>
      <c r="K66" s="139">
        <v>899</v>
      </c>
      <c r="L66" s="140">
        <v>3.1</v>
      </c>
      <c r="M66" s="140">
        <v>0.9</v>
      </c>
      <c r="N66" s="139">
        <v>22190</v>
      </c>
      <c r="O66" s="139">
        <v>2485</v>
      </c>
      <c r="P66" s="140">
        <v>3.4</v>
      </c>
      <c r="Q66" s="141">
        <v>0.4</v>
      </c>
    </row>
    <row r="67" spans="1:16" ht="15">
      <c r="A67" s="176" t="s">
        <v>42</v>
      </c>
      <c r="B67" s="188"/>
      <c r="C67" s="188"/>
      <c r="D67" s="188"/>
      <c r="E67" s="188"/>
      <c r="F67" s="188"/>
      <c r="G67" s="188"/>
      <c r="H67" s="188"/>
      <c r="I67" s="188"/>
      <c r="J67" s="154"/>
      <c r="L67" s="154"/>
      <c r="N67" s="154"/>
      <c r="P67" s="154"/>
    </row>
    <row r="68" spans="1:16" ht="15">
      <c r="A68" s="156" t="s">
        <v>100</v>
      </c>
      <c r="B68" s="157"/>
      <c r="C68" s="157"/>
      <c r="D68" s="157"/>
      <c r="E68" s="157"/>
      <c r="F68" s="157"/>
      <c r="G68" s="157"/>
      <c r="H68" s="157"/>
      <c r="I68" s="157"/>
      <c r="J68" s="154"/>
      <c r="L68" s="154"/>
      <c r="N68" s="154"/>
      <c r="P68" s="154"/>
    </row>
    <row r="69" spans="1:22" ht="15">
      <c r="A69" s="172" t="s">
        <v>27</v>
      </c>
      <c r="B69" s="187"/>
      <c r="C69" s="187"/>
      <c r="D69" s="187"/>
      <c r="E69" s="187"/>
      <c r="F69" s="187"/>
      <c r="G69" s="187"/>
      <c r="H69" s="187"/>
      <c r="I69" s="187"/>
      <c r="J69" s="187"/>
      <c r="K69" s="187"/>
      <c r="L69" s="187"/>
      <c r="M69" s="187"/>
      <c r="N69" s="187"/>
      <c r="O69" s="187"/>
      <c r="P69" s="187"/>
      <c r="Q69" s="187"/>
      <c r="R69" s="187"/>
      <c r="S69" s="187"/>
      <c r="T69" s="187"/>
      <c r="U69" s="187"/>
      <c r="V69" s="187"/>
    </row>
    <row r="70" spans="1:17" ht="26.25" customHeight="1">
      <c r="A70" s="185" t="s">
        <v>43</v>
      </c>
      <c r="B70" s="168"/>
      <c r="C70" s="168"/>
      <c r="D70" s="168"/>
      <c r="E70" s="168"/>
      <c r="F70" s="168"/>
      <c r="G70" s="168"/>
      <c r="H70" s="168"/>
      <c r="I70" s="168"/>
      <c r="J70" s="168"/>
      <c r="K70" s="168"/>
      <c r="L70" s="168"/>
      <c r="M70" s="168"/>
      <c r="N70" s="168"/>
      <c r="O70" s="168"/>
      <c r="P70" s="168"/>
      <c r="Q70" s="168"/>
    </row>
    <row r="71" spans="1:5" ht="15.75">
      <c r="A71" s="186" t="s">
        <v>28</v>
      </c>
      <c r="B71" s="168"/>
      <c r="C71" s="168"/>
      <c r="D71" s="168"/>
      <c r="E71" s="168"/>
    </row>
    <row r="72" spans="1:17" ht="26.25" customHeight="1">
      <c r="A72" s="182" t="s">
        <v>25</v>
      </c>
      <c r="B72" s="182"/>
      <c r="C72" s="182"/>
      <c r="D72" s="182"/>
      <c r="E72" s="182"/>
      <c r="F72" s="182"/>
      <c r="G72" s="182"/>
      <c r="H72" s="182"/>
      <c r="I72" s="182"/>
      <c r="J72" s="182"/>
      <c r="K72" s="182"/>
      <c r="L72" s="182"/>
      <c r="M72" s="182"/>
      <c r="N72" s="182"/>
      <c r="O72" s="182"/>
      <c r="P72" s="182"/>
      <c r="Q72" s="182"/>
    </row>
    <row r="73" spans="1:13" ht="15">
      <c r="A73" s="167" t="s">
        <v>31</v>
      </c>
      <c r="B73" s="168"/>
      <c r="C73" s="168"/>
      <c r="D73" s="168"/>
      <c r="E73" s="168"/>
      <c r="F73" s="168"/>
      <c r="G73" s="168"/>
      <c r="H73" s="168"/>
      <c r="I73" s="168"/>
      <c r="J73" s="168"/>
      <c r="K73" s="168"/>
      <c r="L73" s="168"/>
      <c r="M73" s="168"/>
    </row>
    <row r="75" ht="15">
      <c r="A75" s="158" t="s">
        <v>101</v>
      </c>
    </row>
  </sheetData>
  <sheetProtection/>
  <mergeCells count="17">
    <mergeCell ref="F5:I5"/>
    <mergeCell ref="J5:M5"/>
    <mergeCell ref="N5:Q5"/>
    <mergeCell ref="A4:A6"/>
    <mergeCell ref="B4:E4"/>
    <mergeCell ref="F4:I4"/>
    <mergeCell ref="J4:M4"/>
    <mergeCell ref="N4:Q4"/>
    <mergeCell ref="A72:Q72"/>
    <mergeCell ref="A73:M73"/>
    <mergeCell ref="A1:M1"/>
    <mergeCell ref="A2:O2"/>
    <mergeCell ref="A70:Q70"/>
    <mergeCell ref="A71:E71"/>
    <mergeCell ref="A69:V69"/>
    <mergeCell ref="A67:I67"/>
    <mergeCell ref="B5:E5"/>
  </mergeCells>
  <printOptions/>
  <pageMargins left="0.7" right="0.7" top="0.75" bottom="0.75" header="0.3" footer="0.3"/>
  <pageSetup horizontalDpi="600" verticalDpi="600" orientation="landscape" scale="75" r:id="rId1"/>
</worksheet>
</file>

<file path=xl/worksheets/sheet3.xml><?xml version="1.0" encoding="utf-8"?>
<worksheet xmlns="http://schemas.openxmlformats.org/spreadsheetml/2006/main" xmlns:r="http://schemas.openxmlformats.org/officeDocument/2006/relationships">
  <sheetPr>
    <pageSetUpPr fitToPage="1"/>
  </sheetPr>
  <dimension ref="A1:AC77"/>
  <sheetViews>
    <sheetView zoomScalePageLayoutView="0" workbookViewId="0" topLeftCell="A1">
      <pane ySplit="6" topLeftCell="A7" activePane="bottomLeft" state="frozen"/>
      <selection pane="topLeft" activeCell="A1" sqref="A1"/>
      <selection pane="bottomLeft" activeCell="A3" sqref="A3"/>
    </sheetView>
  </sheetViews>
  <sheetFormatPr defaultColWidth="9.140625" defaultRowHeight="15"/>
  <cols>
    <col min="1" max="1" width="41.57421875" style="113" customWidth="1"/>
    <col min="2" max="2" width="9.140625" style="0" customWidth="1"/>
    <col min="3" max="3" width="6.57421875" style="0" customWidth="1"/>
    <col min="4" max="4" width="7.7109375" style="0" customWidth="1"/>
    <col min="5" max="5" width="5.57421875" style="0" customWidth="1"/>
    <col min="6" max="6" width="9.140625" style="0" customWidth="1"/>
    <col min="7" max="8" width="6.57421875" style="0" customWidth="1"/>
    <col min="9" max="9" width="9.140625" style="0" customWidth="1"/>
    <col min="10" max="10" width="6.57421875" style="0" bestFit="1" customWidth="1"/>
    <col min="11" max="11" width="7.7109375" style="0" customWidth="1"/>
    <col min="12" max="12" width="6.57421875" style="0" bestFit="1" customWidth="1"/>
    <col min="13" max="13" width="7.7109375" style="0" customWidth="1"/>
    <col min="14" max="14" width="6.57421875" style="0" bestFit="1" customWidth="1"/>
    <col min="15" max="15" width="6.57421875" style="0" customWidth="1"/>
    <col min="16" max="16" width="7.8515625" style="0" customWidth="1"/>
    <col min="17" max="17" width="5.57421875" style="0" customWidth="1"/>
    <col min="18" max="18" width="7.7109375" style="0" customWidth="1"/>
    <col min="19" max="19" width="6.57421875" style="0" customWidth="1"/>
    <col min="20" max="20" width="7.7109375" style="0" customWidth="1"/>
    <col min="21" max="21" width="5.57421875" style="0" customWidth="1"/>
    <col min="22" max="22" width="6.7109375" style="0" customWidth="1"/>
    <col min="29" max="29" width="6.8515625" style="113" customWidth="1"/>
  </cols>
  <sheetData>
    <row r="1" spans="1:17" s="122" customFormat="1" ht="0.75" customHeight="1">
      <c r="A1" s="183" t="s">
        <v>99</v>
      </c>
      <c r="B1" s="168"/>
      <c r="C1" s="168"/>
      <c r="D1" s="168"/>
      <c r="E1" s="168"/>
      <c r="F1" s="168"/>
      <c r="G1" s="168"/>
      <c r="H1" s="168"/>
      <c r="I1" s="168"/>
      <c r="J1" s="168"/>
      <c r="K1" s="168"/>
      <c r="L1" s="168"/>
      <c r="M1" s="168"/>
      <c r="Q1" s="123"/>
    </row>
    <row r="2" spans="1:16" ht="15">
      <c r="A2" s="184" t="s">
        <v>32</v>
      </c>
      <c r="B2" s="168"/>
      <c r="C2" s="168"/>
      <c r="D2" s="168"/>
      <c r="E2" s="168"/>
      <c r="F2" s="168"/>
      <c r="G2" s="168"/>
      <c r="H2" s="168"/>
      <c r="I2" s="168"/>
      <c r="J2" s="168"/>
      <c r="K2" s="168"/>
      <c r="L2" s="168"/>
      <c r="M2" s="168"/>
      <c r="N2" s="168"/>
      <c r="O2" s="168"/>
      <c r="P2" s="168"/>
    </row>
    <row r="3" ht="15">
      <c r="A3" s="99" t="s">
        <v>16</v>
      </c>
    </row>
    <row r="4" spans="1:29" ht="45" customHeight="1">
      <c r="A4" s="178" t="s">
        <v>7</v>
      </c>
      <c r="B4" s="159" t="s">
        <v>1</v>
      </c>
      <c r="C4" s="160"/>
      <c r="D4" s="160"/>
      <c r="E4" s="160"/>
      <c r="F4" s="160"/>
      <c r="G4" s="160"/>
      <c r="H4" s="161"/>
      <c r="I4" s="159" t="s">
        <v>2</v>
      </c>
      <c r="J4" s="160"/>
      <c r="K4" s="160"/>
      <c r="L4" s="160"/>
      <c r="M4" s="160"/>
      <c r="N4" s="160"/>
      <c r="O4" s="161"/>
      <c r="P4" s="159" t="s">
        <v>3</v>
      </c>
      <c r="Q4" s="160"/>
      <c r="R4" s="160"/>
      <c r="S4" s="160"/>
      <c r="T4" s="160"/>
      <c r="U4" s="160"/>
      <c r="V4" s="162"/>
      <c r="W4" s="159" t="s">
        <v>18</v>
      </c>
      <c r="X4" s="160"/>
      <c r="Y4" s="160"/>
      <c r="Z4" s="160"/>
      <c r="AA4" s="160"/>
      <c r="AB4" s="160"/>
      <c r="AC4" s="179"/>
    </row>
    <row r="5" spans="1:29" ht="15">
      <c r="A5" s="178"/>
      <c r="B5" s="163" t="s">
        <v>0</v>
      </c>
      <c r="C5" s="163"/>
      <c r="D5" s="163" t="s">
        <v>4</v>
      </c>
      <c r="E5" s="163"/>
      <c r="F5" s="163" t="s">
        <v>5</v>
      </c>
      <c r="G5" s="163"/>
      <c r="H5" s="195" t="s">
        <v>15</v>
      </c>
      <c r="I5" s="163" t="s">
        <v>0</v>
      </c>
      <c r="J5" s="163"/>
      <c r="K5" s="163" t="s">
        <v>4</v>
      </c>
      <c r="L5" s="163"/>
      <c r="M5" s="163" t="s">
        <v>5</v>
      </c>
      <c r="N5" s="163"/>
      <c r="O5" s="195" t="s">
        <v>15</v>
      </c>
      <c r="P5" s="163" t="s">
        <v>0</v>
      </c>
      <c r="Q5" s="163"/>
      <c r="R5" s="163" t="s">
        <v>4</v>
      </c>
      <c r="S5" s="163"/>
      <c r="T5" s="163" t="s">
        <v>5</v>
      </c>
      <c r="U5" s="163"/>
      <c r="V5" s="195" t="s">
        <v>15</v>
      </c>
      <c r="W5" s="163" t="s">
        <v>0</v>
      </c>
      <c r="X5" s="163"/>
      <c r="Y5" s="163" t="s">
        <v>4</v>
      </c>
      <c r="Z5" s="163"/>
      <c r="AA5" s="163" t="s">
        <v>5</v>
      </c>
      <c r="AB5" s="163"/>
      <c r="AC5" s="192" t="s">
        <v>15</v>
      </c>
    </row>
    <row r="6" spans="1:29" ht="15.75">
      <c r="A6" s="178"/>
      <c r="B6" s="21" t="s">
        <v>8</v>
      </c>
      <c r="C6" s="21" t="s">
        <v>29</v>
      </c>
      <c r="D6" s="21" t="s">
        <v>8</v>
      </c>
      <c r="E6" s="21" t="s">
        <v>9</v>
      </c>
      <c r="F6" s="21" t="s">
        <v>8</v>
      </c>
      <c r="G6" s="21" t="s">
        <v>9</v>
      </c>
      <c r="H6" s="196"/>
      <c r="I6" s="21" t="s">
        <v>8</v>
      </c>
      <c r="J6" s="21" t="s">
        <v>9</v>
      </c>
      <c r="K6" s="21" t="s">
        <v>8</v>
      </c>
      <c r="L6" s="21" t="s">
        <v>9</v>
      </c>
      <c r="M6" s="21" t="s">
        <v>8</v>
      </c>
      <c r="N6" s="21" t="s">
        <v>9</v>
      </c>
      <c r="O6" s="196"/>
      <c r="P6" s="21" t="s">
        <v>8</v>
      </c>
      <c r="Q6" s="21" t="s">
        <v>9</v>
      </c>
      <c r="R6" s="21" t="s">
        <v>8</v>
      </c>
      <c r="S6" s="21" t="s">
        <v>9</v>
      </c>
      <c r="T6" s="21" t="s">
        <v>8</v>
      </c>
      <c r="U6" s="21" t="s">
        <v>9</v>
      </c>
      <c r="V6" s="196"/>
      <c r="W6" s="21" t="s">
        <v>8</v>
      </c>
      <c r="X6" s="21" t="s">
        <v>9</v>
      </c>
      <c r="Y6" s="21" t="s">
        <v>8</v>
      </c>
      <c r="Z6" s="21" t="s">
        <v>9</v>
      </c>
      <c r="AA6" s="21" t="s">
        <v>8</v>
      </c>
      <c r="AB6" s="21" t="s">
        <v>9</v>
      </c>
      <c r="AC6" s="193"/>
    </row>
    <row r="7" spans="1:29" ht="15">
      <c r="A7" s="100" t="s">
        <v>0</v>
      </c>
      <c r="B7" s="62">
        <v>2750235</v>
      </c>
      <c r="C7" s="2">
        <v>28817.63</v>
      </c>
      <c r="D7" s="65">
        <v>255925</v>
      </c>
      <c r="E7" s="2">
        <v>9937.1</v>
      </c>
      <c r="F7" s="68">
        <v>2494310</v>
      </c>
      <c r="G7" s="2">
        <v>27331.76</v>
      </c>
      <c r="H7" s="2">
        <f>(F7/B7)*100</f>
        <v>90.69443156675703</v>
      </c>
      <c r="I7" s="71">
        <v>27965</v>
      </c>
      <c r="J7" s="2">
        <v>2919.65</v>
      </c>
      <c r="K7" s="74">
        <v>11330</v>
      </c>
      <c r="L7" s="2">
        <v>1706.99</v>
      </c>
      <c r="M7" s="77">
        <v>16635</v>
      </c>
      <c r="N7" s="2">
        <v>2108.56</v>
      </c>
      <c r="O7" s="6">
        <f>(M7/I7)*100</f>
        <v>59.485070623994275</v>
      </c>
      <c r="P7" s="80">
        <v>97375</v>
      </c>
      <c r="Q7" s="2">
        <v>5911</v>
      </c>
      <c r="R7" s="83">
        <v>9245</v>
      </c>
      <c r="S7" s="2">
        <v>1667.13</v>
      </c>
      <c r="T7" s="86">
        <v>88125</v>
      </c>
      <c r="U7" s="2">
        <v>5652.32</v>
      </c>
      <c r="V7" s="2">
        <f>(T7/P7)*100</f>
        <v>90.50064184852374</v>
      </c>
      <c r="W7" s="89">
        <v>655900</v>
      </c>
      <c r="X7" s="2">
        <v>14607.16</v>
      </c>
      <c r="Y7" s="92">
        <v>53330</v>
      </c>
      <c r="Z7" s="2">
        <v>4164.51</v>
      </c>
      <c r="AA7" s="95">
        <v>602565</v>
      </c>
      <c r="AB7" s="2">
        <v>14344.77</v>
      </c>
      <c r="AC7" s="114">
        <f>(AA7/W7)*100</f>
        <v>91.86842506479647</v>
      </c>
    </row>
    <row r="8" spans="1:29" ht="15">
      <c r="A8" s="104" t="s">
        <v>10</v>
      </c>
      <c r="B8" s="61"/>
      <c r="C8" s="1"/>
      <c r="D8" s="66"/>
      <c r="E8" s="3"/>
      <c r="F8" s="69"/>
      <c r="G8" s="3"/>
      <c r="H8" s="3"/>
      <c r="I8" s="72"/>
      <c r="J8" s="3"/>
      <c r="K8" s="75"/>
      <c r="L8" s="3"/>
      <c r="M8" s="78"/>
      <c r="N8" s="3"/>
      <c r="O8" s="7"/>
      <c r="P8" s="81"/>
      <c r="Q8" s="3"/>
      <c r="R8" s="84"/>
      <c r="S8" s="3"/>
      <c r="T8" s="87"/>
      <c r="U8" s="3"/>
      <c r="V8" s="3"/>
      <c r="W8" s="90"/>
      <c r="X8" s="3"/>
      <c r="Y8" s="93"/>
      <c r="Z8" s="3"/>
      <c r="AA8" s="96"/>
      <c r="AB8" s="3"/>
      <c r="AC8" s="115"/>
    </row>
    <row r="9" spans="1:29" ht="15">
      <c r="A9" s="105" t="s">
        <v>48</v>
      </c>
      <c r="B9" s="63">
        <v>101510</v>
      </c>
      <c r="C9" s="3">
        <v>6200.93</v>
      </c>
      <c r="D9" s="66">
        <v>10230</v>
      </c>
      <c r="E9" s="3">
        <v>2121.74</v>
      </c>
      <c r="F9" s="69">
        <v>91280</v>
      </c>
      <c r="G9" s="3">
        <v>5851.89</v>
      </c>
      <c r="H9" s="3">
        <f aca="true" t="shared" si="0" ref="H9:H66">(F9/B9)*100</f>
        <v>89.92217515515712</v>
      </c>
      <c r="I9" s="72">
        <v>115</v>
      </c>
      <c r="J9" s="3">
        <v>144.11</v>
      </c>
      <c r="K9" s="75">
        <v>45</v>
      </c>
      <c r="L9" s="3">
        <v>71.74</v>
      </c>
      <c r="M9" s="78">
        <v>70</v>
      </c>
      <c r="N9" s="3">
        <v>120.81</v>
      </c>
      <c r="O9" s="7">
        <f aca="true" t="shared" si="1" ref="O9:O66">(M9/I9)*100</f>
        <v>60.86956521739131</v>
      </c>
      <c r="P9" s="81">
        <v>20</v>
      </c>
      <c r="Q9" s="3">
        <v>28.77</v>
      </c>
      <c r="R9" s="84">
        <v>0</v>
      </c>
      <c r="S9" s="98">
        <f>SQRT(223*62)*1.645</f>
        <v>193.4257005932769</v>
      </c>
      <c r="T9" s="87">
        <v>20</v>
      </c>
      <c r="U9" s="3">
        <v>28.77</v>
      </c>
      <c r="V9" s="3">
        <f aca="true" t="shared" si="2" ref="V9:V66">(T9/P9)*100</f>
        <v>100</v>
      </c>
      <c r="W9" s="90">
        <v>43455</v>
      </c>
      <c r="X9" s="3">
        <v>3614.96</v>
      </c>
      <c r="Y9" s="93">
        <v>3565</v>
      </c>
      <c r="Z9" s="3">
        <v>922.03</v>
      </c>
      <c r="AA9" s="96">
        <v>39895</v>
      </c>
      <c r="AB9" s="3">
        <v>3524.04</v>
      </c>
      <c r="AC9" s="115">
        <f>(AA9/W9)*100</f>
        <v>91.8076170751352</v>
      </c>
    </row>
    <row r="10" spans="1:29" ht="15">
      <c r="A10" s="105" t="s">
        <v>49</v>
      </c>
      <c r="B10" s="63">
        <v>577635</v>
      </c>
      <c r="C10" s="3">
        <v>13026.39</v>
      </c>
      <c r="D10" s="66">
        <v>59250</v>
      </c>
      <c r="E10" s="3">
        <v>4693.89</v>
      </c>
      <c r="F10" s="69">
        <v>518385</v>
      </c>
      <c r="G10" s="3">
        <v>12477.02</v>
      </c>
      <c r="H10" s="3">
        <f t="shared" si="0"/>
        <v>89.74265756057027</v>
      </c>
      <c r="I10" s="72">
        <v>5815</v>
      </c>
      <c r="J10" s="3">
        <v>1306.13</v>
      </c>
      <c r="K10" s="75">
        <v>1425</v>
      </c>
      <c r="L10" s="3">
        <v>638.96</v>
      </c>
      <c r="M10" s="78">
        <v>4390</v>
      </c>
      <c r="N10" s="3">
        <v>1177.03</v>
      </c>
      <c r="O10" s="7">
        <f t="shared" si="1"/>
        <v>75.49441100601891</v>
      </c>
      <c r="P10" s="81">
        <v>17275</v>
      </c>
      <c r="Q10" s="3">
        <v>2333.3</v>
      </c>
      <c r="R10" s="84">
        <v>1335</v>
      </c>
      <c r="S10" s="3">
        <v>576.03</v>
      </c>
      <c r="T10" s="87">
        <v>15940</v>
      </c>
      <c r="U10" s="3">
        <v>2283.34</v>
      </c>
      <c r="V10" s="3">
        <f t="shared" si="2"/>
        <v>92.27206946454413</v>
      </c>
      <c r="W10" s="90">
        <v>136935</v>
      </c>
      <c r="X10" s="3">
        <v>7381.24</v>
      </c>
      <c r="Y10" s="93">
        <v>15580</v>
      </c>
      <c r="Z10" s="3">
        <v>2141.2</v>
      </c>
      <c r="AA10" s="96">
        <v>121350</v>
      </c>
      <c r="AB10" s="3">
        <v>7102.08</v>
      </c>
      <c r="AC10" s="115">
        <f aca="true" t="shared" si="3" ref="AC10:AC66">(AA10/W10)*100</f>
        <v>88.61868769854311</v>
      </c>
    </row>
    <row r="11" spans="1:29" ht="15">
      <c r="A11" s="105" t="s">
        <v>50</v>
      </c>
      <c r="B11" s="63">
        <v>676375</v>
      </c>
      <c r="C11" s="3">
        <v>13030.37</v>
      </c>
      <c r="D11" s="66">
        <v>76465</v>
      </c>
      <c r="E11" s="3">
        <v>4613.79</v>
      </c>
      <c r="F11" s="69">
        <v>599910</v>
      </c>
      <c r="G11" s="3">
        <v>12955.66</v>
      </c>
      <c r="H11" s="3">
        <f t="shared" si="0"/>
        <v>88.69488079837369</v>
      </c>
      <c r="I11" s="72">
        <v>7755</v>
      </c>
      <c r="J11" s="3">
        <v>1639.6</v>
      </c>
      <c r="K11" s="75">
        <v>4020</v>
      </c>
      <c r="L11" s="3">
        <v>1132.44</v>
      </c>
      <c r="M11" s="78">
        <v>3740</v>
      </c>
      <c r="N11" s="3">
        <v>966.62</v>
      </c>
      <c r="O11" s="7">
        <f t="shared" si="1"/>
        <v>48.226950354609926</v>
      </c>
      <c r="P11" s="81">
        <v>26330</v>
      </c>
      <c r="Q11" s="3">
        <v>3127.74</v>
      </c>
      <c r="R11" s="84">
        <v>3415</v>
      </c>
      <c r="S11" s="3">
        <v>1152.93</v>
      </c>
      <c r="T11" s="87">
        <v>22915</v>
      </c>
      <c r="U11" s="3">
        <v>2823.86</v>
      </c>
      <c r="V11" s="3">
        <f t="shared" si="2"/>
        <v>87.0300037979491</v>
      </c>
      <c r="W11" s="90">
        <v>153285</v>
      </c>
      <c r="X11" s="3">
        <v>7336.17</v>
      </c>
      <c r="Y11" s="93">
        <v>14520</v>
      </c>
      <c r="Z11" s="3">
        <v>2631.64</v>
      </c>
      <c r="AA11" s="96">
        <v>138765</v>
      </c>
      <c r="AB11" s="3">
        <v>6894.47</v>
      </c>
      <c r="AC11" s="115">
        <f t="shared" si="3"/>
        <v>90.52744886975242</v>
      </c>
    </row>
    <row r="12" spans="1:29" ht="15">
      <c r="A12" s="105" t="s">
        <v>51</v>
      </c>
      <c r="B12" s="63">
        <v>743495</v>
      </c>
      <c r="C12" s="3">
        <v>14228.12</v>
      </c>
      <c r="D12" s="66">
        <v>64595</v>
      </c>
      <c r="E12" s="3">
        <v>4639.66</v>
      </c>
      <c r="F12" s="69">
        <v>678900</v>
      </c>
      <c r="G12" s="3">
        <v>13568.53</v>
      </c>
      <c r="H12" s="3">
        <f t="shared" si="0"/>
        <v>91.31197923321609</v>
      </c>
      <c r="I12" s="72">
        <v>6615</v>
      </c>
      <c r="J12" s="3">
        <v>1167.48</v>
      </c>
      <c r="K12" s="75">
        <v>2195</v>
      </c>
      <c r="L12" s="3">
        <v>539.85</v>
      </c>
      <c r="M12" s="78">
        <v>4420</v>
      </c>
      <c r="N12" s="3">
        <v>1083.95</v>
      </c>
      <c r="O12" s="7">
        <f t="shared" si="1"/>
        <v>66.81783824640968</v>
      </c>
      <c r="P12" s="81">
        <v>28665</v>
      </c>
      <c r="Q12" s="3">
        <v>2670.58</v>
      </c>
      <c r="R12" s="84">
        <v>2525</v>
      </c>
      <c r="S12" s="3">
        <v>872.94</v>
      </c>
      <c r="T12" s="87">
        <v>26140</v>
      </c>
      <c r="U12" s="3">
        <v>2476.23</v>
      </c>
      <c r="V12" s="3">
        <f t="shared" si="2"/>
        <v>91.19134833420549</v>
      </c>
      <c r="W12" s="90">
        <v>172700</v>
      </c>
      <c r="X12" s="3">
        <v>6757.48</v>
      </c>
      <c r="Y12" s="93">
        <v>11170</v>
      </c>
      <c r="Z12" s="3">
        <v>1746.19</v>
      </c>
      <c r="AA12" s="96">
        <v>161530</v>
      </c>
      <c r="AB12" s="3">
        <v>6199.42</v>
      </c>
      <c r="AC12" s="115">
        <f t="shared" si="3"/>
        <v>93.53213665315576</v>
      </c>
    </row>
    <row r="13" spans="1:29" ht="15">
      <c r="A13" s="105" t="s">
        <v>52</v>
      </c>
      <c r="B13" s="63">
        <v>560915</v>
      </c>
      <c r="C13" s="3">
        <v>12239.77</v>
      </c>
      <c r="D13" s="66">
        <v>41510</v>
      </c>
      <c r="E13" s="3">
        <v>3501.22</v>
      </c>
      <c r="F13" s="69">
        <v>519400</v>
      </c>
      <c r="G13" s="3">
        <v>11181.95</v>
      </c>
      <c r="H13" s="3">
        <f t="shared" si="0"/>
        <v>92.59870033784084</v>
      </c>
      <c r="I13" s="72">
        <v>6200</v>
      </c>
      <c r="J13" s="3">
        <v>1117.9</v>
      </c>
      <c r="K13" s="75">
        <v>3375</v>
      </c>
      <c r="L13" s="3">
        <v>875.74</v>
      </c>
      <c r="M13" s="78">
        <v>2830</v>
      </c>
      <c r="N13" s="3">
        <v>694.64</v>
      </c>
      <c r="O13" s="7">
        <f t="shared" si="1"/>
        <v>45.645161290322584</v>
      </c>
      <c r="P13" s="81">
        <v>22300</v>
      </c>
      <c r="Q13" s="3">
        <v>2544.06</v>
      </c>
      <c r="R13" s="84">
        <v>1830</v>
      </c>
      <c r="S13" s="3">
        <v>569.33</v>
      </c>
      <c r="T13" s="87">
        <v>20470</v>
      </c>
      <c r="U13" s="3">
        <v>2453.68</v>
      </c>
      <c r="V13" s="3">
        <f t="shared" si="2"/>
        <v>91.79372197309416</v>
      </c>
      <c r="W13" s="90">
        <v>123800</v>
      </c>
      <c r="X13" s="3">
        <v>5599.94</v>
      </c>
      <c r="Y13" s="93">
        <v>7080</v>
      </c>
      <c r="Z13" s="3">
        <v>1097.41</v>
      </c>
      <c r="AA13" s="96">
        <v>116720</v>
      </c>
      <c r="AB13" s="3">
        <v>5455.1</v>
      </c>
      <c r="AC13" s="115">
        <f t="shared" si="3"/>
        <v>94.281098546042</v>
      </c>
    </row>
    <row r="14" spans="1:29" ht="15">
      <c r="A14" s="138" t="s">
        <v>53</v>
      </c>
      <c r="B14" s="64">
        <v>90305</v>
      </c>
      <c r="C14" s="4">
        <v>4147.36</v>
      </c>
      <c r="D14" s="67">
        <v>3870</v>
      </c>
      <c r="E14" s="4">
        <v>870.95</v>
      </c>
      <c r="F14" s="70">
        <v>86430</v>
      </c>
      <c r="G14" s="4">
        <v>4079.34</v>
      </c>
      <c r="H14" s="4">
        <f t="shared" si="0"/>
        <v>95.70898621338796</v>
      </c>
      <c r="I14" s="73">
        <v>1465</v>
      </c>
      <c r="J14" s="4">
        <v>713.07</v>
      </c>
      <c r="K14" s="76">
        <v>275</v>
      </c>
      <c r="L14" s="4">
        <v>210.06</v>
      </c>
      <c r="M14" s="79">
        <v>1190</v>
      </c>
      <c r="N14" s="4">
        <v>668.73</v>
      </c>
      <c r="O14" s="8">
        <f t="shared" si="1"/>
        <v>81.22866894197952</v>
      </c>
      <c r="P14" s="82">
        <v>2785</v>
      </c>
      <c r="Q14" s="4">
        <v>995.82</v>
      </c>
      <c r="R14" s="85">
        <v>140</v>
      </c>
      <c r="S14" s="4">
        <v>141.94</v>
      </c>
      <c r="T14" s="88">
        <v>2645</v>
      </c>
      <c r="U14" s="4">
        <v>986.85</v>
      </c>
      <c r="V14" s="3">
        <f t="shared" si="2"/>
        <v>94.97307001795332</v>
      </c>
      <c r="W14" s="91">
        <v>25720</v>
      </c>
      <c r="X14" s="4">
        <v>2539.02</v>
      </c>
      <c r="Y14" s="94">
        <v>1415</v>
      </c>
      <c r="Z14" s="4">
        <v>618.2</v>
      </c>
      <c r="AA14" s="97">
        <v>24305</v>
      </c>
      <c r="AB14" s="4">
        <v>2410.33</v>
      </c>
      <c r="AC14" s="116">
        <f t="shared" si="3"/>
        <v>94.49844479004665</v>
      </c>
    </row>
    <row r="15" spans="1:29" ht="15">
      <c r="A15" s="104" t="s">
        <v>12</v>
      </c>
      <c r="B15" s="63"/>
      <c r="C15" s="3"/>
      <c r="D15" s="66"/>
      <c r="E15" s="3"/>
      <c r="F15" s="69"/>
      <c r="G15" s="3"/>
      <c r="H15" s="3"/>
      <c r="I15" s="72"/>
      <c r="J15" s="3"/>
      <c r="K15" s="75"/>
      <c r="L15" s="3"/>
      <c r="M15" s="78"/>
      <c r="N15" s="3"/>
      <c r="O15" s="7"/>
      <c r="P15" s="81"/>
      <c r="Q15" s="3"/>
      <c r="R15" s="84"/>
      <c r="S15" s="3"/>
      <c r="T15" s="87"/>
      <c r="U15" s="3"/>
      <c r="V15" s="2"/>
      <c r="W15" s="90"/>
      <c r="X15" s="3"/>
      <c r="Y15" s="93"/>
      <c r="Z15" s="3"/>
      <c r="AA15" s="96"/>
      <c r="AB15" s="3"/>
      <c r="AC15" s="115"/>
    </row>
    <row r="16" spans="1:29" ht="15">
      <c r="A16" s="142" t="s">
        <v>54</v>
      </c>
      <c r="B16" s="63">
        <v>2152160</v>
      </c>
      <c r="C16" s="3">
        <v>25064.36</v>
      </c>
      <c r="D16" s="66">
        <v>184210</v>
      </c>
      <c r="E16" s="3">
        <v>7507.34</v>
      </c>
      <c r="F16" s="69">
        <v>1967950</v>
      </c>
      <c r="G16" s="3">
        <v>23854.92</v>
      </c>
      <c r="H16" s="3">
        <f t="shared" si="0"/>
        <v>91.44069214184819</v>
      </c>
      <c r="I16" s="72">
        <v>24185</v>
      </c>
      <c r="J16" s="3">
        <v>2561.2</v>
      </c>
      <c r="K16" s="75">
        <v>10235</v>
      </c>
      <c r="L16" s="3">
        <v>1663.81</v>
      </c>
      <c r="M16" s="78">
        <v>13950</v>
      </c>
      <c r="N16" s="3">
        <v>1811.58</v>
      </c>
      <c r="O16" s="7">
        <f t="shared" si="1"/>
        <v>57.68038040107505</v>
      </c>
      <c r="P16" s="81">
        <v>87730</v>
      </c>
      <c r="Q16" s="3">
        <v>5146</v>
      </c>
      <c r="R16" s="84">
        <v>8275</v>
      </c>
      <c r="S16" s="3">
        <v>1504.29</v>
      </c>
      <c r="T16" s="87">
        <v>79460</v>
      </c>
      <c r="U16" s="3">
        <v>5030.61</v>
      </c>
      <c r="V16" s="3">
        <f t="shared" si="2"/>
        <v>90.57335005129374</v>
      </c>
      <c r="W16" s="90">
        <v>445735</v>
      </c>
      <c r="X16" s="3">
        <v>10011.87</v>
      </c>
      <c r="Y16" s="93">
        <v>30390</v>
      </c>
      <c r="Z16" s="3">
        <v>3051.94</v>
      </c>
      <c r="AA16" s="96">
        <v>415345</v>
      </c>
      <c r="AB16" s="3">
        <v>9834.22</v>
      </c>
      <c r="AC16" s="115">
        <f t="shared" si="3"/>
        <v>93.18204762919672</v>
      </c>
    </row>
    <row r="17" spans="1:29" ht="15">
      <c r="A17" s="143" t="s">
        <v>55</v>
      </c>
      <c r="B17" s="63">
        <v>2044715</v>
      </c>
      <c r="C17" s="3">
        <v>24788.31</v>
      </c>
      <c r="D17" s="66">
        <v>168730</v>
      </c>
      <c r="E17" s="3">
        <v>7330.9</v>
      </c>
      <c r="F17" s="69">
        <v>1875985</v>
      </c>
      <c r="G17" s="3">
        <v>23396.66</v>
      </c>
      <c r="H17" s="3">
        <f t="shared" si="0"/>
        <v>91.74799421924327</v>
      </c>
      <c r="I17" s="72">
        <v>22675</v>
      </c>
      <c r="J17" s="3">
        <v>2325.37</v>
      </c>
      <c r="K17" s="75">
        <v>9690</v>
      </c>
      <c r="L17" s="3">
        <v>1522.99</v>
      </c>
      <c r="M17" s="78">
        <v>12985</v>
      </c>
      <c r="N17" s="3">
        <v>1625.88</v>
      </c>
      <c r="O17" s="7">
        <f t="shared" si="1"/>
        <v>57.26571113561191</v>
      </c>
      <c r="P17" s="81">
        <v>84310</v>
      </c>
      <c r="Q17" s="3">
        <v>4831.3</v>
      </c>
      <c r="R17" s="84">
        <v>7530</v>
      </c>
      <c r="S17" s="3">
        <v>1476.37</v>
      </c>
      <c r="T17" s="87">
        <v>76780</v>
      </c>
      <c r="U17" s="3">
        <v>4709.66</v>
      </c>
      <c r="V17" s="3">
        <f t="shared" si="2"/>
        <v>91.06867512750564</v>
      </c>
      <c r="W17" s="90">
        <v>410145</v>
      </c>
      <c r="X17" s="3">
        <v>9418.18</v>
      </c>
      <c r="Y17" s="93">
        <v>25755</v>
      </c>
      <c r="Z17" s="3">
        <v>2977.92</v>
      </c>
      <c r="AA17" s="96">
        <v>384385</v>
      </c>
      <c r="AB17" s="3">
        <v>8925.85</v>
      </c>
      <c r="AC17" s="115">
        <f t="shared" si="3"/>
        <v>93.71929439588438</v>
      </c>
    </row>
    <row r="18" spans="1:29" ht="15">
      <c r="A18" s="142" t="s">
        <v>56</v>
      </c>
      <c r="B18" s="63">
        <v>279520</v>
      </c>
      <c r="C18" s="3">
        <v>8781.28</v>
      </c>
      <c r="D18" s="66">
        <v>26745</v>
      </c>
      <c r="E18" s="3">
        <v>3597.75</v>
      </c>
      <c r="F18" s="69">
        <v>252775</v>
      </c>
      <c r="G18" s="3">
        <v>7889.11</v>
      </c>
      <c r="H18" s="3">
        <f t="shared" si="0"/>
        <v>90.43181167716085</v>
      </c>
      <c r="I18" s="72">
        <v>1710</v>
      </c>
      <c r="J18" s="3">
        <v>718.63</v>
      </c>
      <c r="K18" s="75">
        <v>355</v>
      </c>
      <c r="L18" s="3">
        <v>324.21</v>
      </c>
      <c r="M18" s="78">
        <v>1350</v>
      </c>
      <c r="N18" s="3">
        <v>603</v>
      </c>
      <c r="O18" s="7">
        <f t="shared" si="1"/>
        <v>78.94736842105263</v>
      </c>
      <c r="P18" s="81">
        <v>3985</v>
      </c>
      <c r="Q18" s="3">
        <v>1026.89</v>
      </c>
      <c r="R18" s="84">
        <v>235</v>
      </c>
      <c r="S18" s="3">
        <v>174.54</v>
      </c>
      <c r="T18" s="87">
        <v>3750</v>
      </c>
      <c r="U18" s="3">
        <v>1025.45</v>
      </c>
      <c r="V18" s="3">
        <f t="shared" si="2"/>
        <v>94.10288582183188</v>
      </c>
      <c r="W18" s="90">
        <v>154545</v>
      </c>
      <c r="X18" s="3">
        <v>7729.6</v>
      </c>
      <c r="Y18" s="93">
        <v>13850</v>
      </c>
      <c r="Z18" s="3">
        <v>2409.75</v>
      </c>
      <c r="AA18" s="96">
        <v>140695</v>
      </c>
      <c r="AB18" s="3">
        <v>7666.79</v>
      </c>
      <c r="AC18" s="115">
        <f t="shared" si="3"/>
        <v>91.03820893590864</v>
      </c>
    </row>
    <row r="19" spans="1:29" ht="15">
      <c r="A19" s="142" t="s">
        <v>57</v>
      </c>
      <c r="B19" s="63">
        <v>231480</v>
      </c>
      <c r="C19" s="3">
        <v>9309.36</v>
      </c>
      <c r="D19" s="66">
        <v>34375</v>
      </c>
      <c r="E19" s="3">
        <v>3441.21</v>
      </c>
      <c r="F19" s="69">
        <v>197105</v>
      </c>
      <c r="G19" s="3">
        <v>7568.42</v>
      </c>
      <c r="H19" s="3">
        <f t="shared" si="0"/>
        <v>85.14990495939175</v>
      </c>
      <c r="I19" s="72">
        <v>1795</v>
      </c>
      <c r="J19" s="3">
        <v>663.46</v>
      </c>
      <c r="K19" s="75">
        <v>650</v>
      </c>
      <c r="L19" s="3">
        <v>355.33</v>
      </c>
      <c r="M19" s="78">
        <v>1140</v>
      </c>
      <c r="N19" s="3">
        <v>624.37</v>
      </c>
      <c r="O19" s="7">
        <f t="shared" si="1"/>
        <v>63.50974930362116</v>
      </c>
      <c r="P19" s="81">
        <v>3330</v>
      </c>
      <c r="Q19" s="3">
        <v>1100.61</v>
      </c>
      <c r="R19" s="84">
        <v>185</v>
      </c>
      <c r="S19" s="3">
        <v>216.49</v>
      </c>
      <c r="T19" s="87">
        <v>3145</v>
      </c>
      <c r="U19" s="3">
        <v>1060.63</v>
      </c>
      <c r="V19" s="3">
        <f t="shared" si="2"/>
        <v>94.44444444444444</v>
      </c>
      <c r="W19" s="90">
        <v>25855</v>
      </c>
      <c r="X19" s="3">
        <v>2760.9</v>
      </c>
      <c r="Y19" s="93">
        <v>5530</v>
      </c>
      <c r="Z19" s="3">
        <v>1483.49</v>
      </c>
      <c r="AA19" s="96">
        <v>20325</v>
      </c>
      <c r="AB19" s="3">
        <v>2411.24</v>
      </c>
      <c r="AC19" s="115">
        <f t="shared" si="3"/>
        <v>78.61148713981821</v>
      </c>
    </row>
    <row r="20" spans="1:29" ht="15">
      <c r="A20" s="144" t="s">
        <v>58</v>
      </c>
      <c r="B20" s="63">
        <v>10860</v>
      </c>
      <c r="C20" s="3">
        <v>1666.33</v>
      </c>
      <c r="D20" s="66">
        <v>1055</v>
      </c>
      <c r="E20" s="3">
        <v>467.36</v>
      </c>
      <c r="F20" s="69">
        <v>9805</v>
      </c>
      <c r="G20" s="3">
        <v>1584.52</v>
      </c>
      <c r="H20" s="3">
        <f t="shared" si="0"/>
        <v>90.28545119705342</v>
      </c>
      <c r="I20" s="72">
        <v>80</v>
      </c>
      <c r="J20" s="3">
        <v>109.85</v>
      </c>
      <c r="K20" s="75">
        <v>20</v>
      </c>
      <c r="L20" s="3">
        <v>37.18</v>
      </c>
      <c r="M20" s="78">
        <v>60</v>
      </c>
      <c r="N20" s="3">
        <v>98.33</v>
      </c>
      <c r="O20" s="7">
        <f t="shared" si="1"/>
        <v>75</v>
      </c>
      <c r="P20" s="81">
        <v>465</v>
      </c>
      <c r="Q20" s="3">
        <v>357</v>
      </c>
      <c r="R20" s="84">
        <v>200</v>
      </c>
      <c r="S20" s="3">
        <v>252.21</v>
      </c>
      <c r="T20" s="87">
        <v>260</v>
      </c>
      <c r="U20" s="3">
        <v>187.34</v>
      </c>
      <c r="V20" s="3">
        <f t="shared" si="2"/>
        <v>55.91397849462365</v>
      </c>
      <c r="W20" s="90">
        <v>4040</v>
      </c>
      <c r="X20" s="3">
        <v>1126.8</v>
      </c>
      <c r="Y20" s="93">
        <v>315</v>
      </c>
      <c r="Z20" s="3">
        <v>225.32</v>
      </c>
      <c r="AA20" s="96">
        <v>3725</v>
      </c>
      <c r="AB20" s="3">
        <v>1079.14</v>
      </c>
      <c r="AC20" s="115">
        <f t="shared" si="3"/>
        <v>92.20297029702971</v>
      </c>
    </row>
    <row r="21" spans="1:29" ht="15">
      <c r="A21" s="144" t="s">
        <v>59</v>
      </c>
      <c r="B21" s="63">
        <v>2465</v>
      </c>
      <c r="C21" s="3">
        <v>852.47</v>
      </c>
      <c r="D21" s="66">
        <v>365</v>
      </c>
      <c r="E21" s="3">
        <v>275.79</v>
      </c>
      <c r="F21" s="69">
        <v>2100</v>
      </c>
      <c r="G21" s="3">
        <v>755.43</v>
      </c>
      <c r="H21" s="3">
        <f t="shared" si="0"/>
        <v>85.19269776876268</v>
      </c>
      <c r="I21" s="72">
        <v>0</v>
      </c>
      <c r="J21" s="98">
        <f>SQRT(223*62)*1.645</f>
        <v>193.4257005932769</v>
      </c>
      <c r="K21" s="75">
        <v>0</v>
      </c>
      <c r="L21" s="98">
        <f>SQRT(223*62)*1.645</f>
        <v>193.4257005932769</v>
      </c>
      <c r="M21" s="78">
        <v>0</v>
      </c>
      <c r="N21" s="98">
        <f>SQRT(223*62)*1.645</f>
        <v>193.4257005932769</v>
      </c>
      <c r="O21" s="11" t="s">
        <v>20</v>
      </c>
      <c r="P21" s="81">
        <v>0</v>
      </c>
      <c r="Q21" s="98">
        <f>SQRT(223*62)*1.645</f>
        <v>193.4257005932769</v>
      </c>
      <c r="R21" s="84">
        <v>0</v>
      </c>
      <c r="S21" s="98">
        <f>SQRT(223*62)*1.645</f>
        <v>193.4257005932769</v>
      </c>
      <c r="T21" s="87">
        <v>0</v>
      </c>
      <c r="U21" s="98">
        <f>SQRT(223*62)*1.645</f>
        <v>193.4257005932769</v>
      </c>
      <c r="V21" s="11" t="s">
        <v>20</v>
      </c>
      <c r="W21" s="90">
        <v>845</v>
      </c>
      <c r="X21" s="3">
        <v>586.29</v>
      </c>
      <c r="Y21" s="93">
        <v>65</v>
      </c>
      <c r="Z21" s="3">
        <v>111.08</v>
      </c>
      <c r="AA21" s="96">
        <v>780</v>
      </c>
      <c r="AB21" s="3">
        <v>597.91</v>
      </c>
      <c r="AC21" s="115">
        <f t="shared" si="3"/>
        <v>92.3076923076923</v>
      </c>
    </row>
    <row r="22" spans="1:29" ht="15">
      <c r="A22" s="144" t="s">
        <v>60</v>
      </c>
      <c r="B22" s="63">
        <v>73750</v>
      </c>
      <c r="C22" s="3">
        <v>5271.04</v>
      </c>
      <c r="D22" s="66">
        <v>9175</v>
      </c>
      <c r="E22" s="3">
        <v>1904.75</v>
      </c>
      <c r="F22" s="69">
        <v>64575</v>
      </c>
      <c r="G22" s="3">
        <v>4893.3</v>
      </c>
      <c r="H22" s="3">
        <f t="shared" si="0"/>
        <v>87.5593220338983</v>
      </c>
      <c r="I22" s="72">
        <v>200</v>
      </c>
      <c r="J22" s="3">
        <v>174.54</v>
      </c>
      <c r="K22" s="75">
        <v>65</v>
      </c>
      <c r="L22" s="3">
        <v>111.04</v>
      </c>
      <c r="M22" s="78">
        <v>135</v>
      </c>
      <c r="N22" s="3">
        <v>140.53</v>
      </c>
      <c r="O22" s="7">
        <f t="shared" si="1"/>
        <v>67.5</v>
      </c>
      <c r="P22" s="81">
        <v>1865</v>
      </c>
      <c r="Q22" s="3">
        <v>760</v>
      </c>
      <c r="R22" s="84">
        <v>355</v>
      </c>
      <c r="S22" s="3">
        <v>369.14</v>
      </c>
      <c r="T22" s="87">
        <v>1510</v>
      </c>
      <c r="U22" s="3">
        <v>624.04</v>
      </c>
      <c r="V22" s="3">
        <f t="shared" si="2"/>
        <v>80.9651474530831</v>
      </c>
      <c r="W22" s="90">
        <v>24880</v>
      </c>
      <c r="X22" s="3">
        <v>3091.97</v>
      </c>
      <c r="Y22" s="93">
        <v>3185</v>
      </c>
      <c r="Z22" s="3">
        <v>1023.05</v>
      </c>
      <c r="AA22" s="96">
        <v>21695</v>
      </c>
      <c r="AB22" s="3">
        <v>2851.49</v>
      </c>
      <c r="AC22" s="115">
        <f t="shared" si="3"/>
        <v>87.19855305466237</v>
      </c>
    </row>
    <row r="23" spans="1:29" ht="15">
      <c r="A23" s="146" t="s">
        <v>61</v>
      </c>
      <c r="B23" s="64">
        <v>146435</v>
      </c>
      <c r="C23" s="4">
        <v>7643.92</v>
      </c>
      <c r="D23" s="67">
        <v>20315</v>
      </c>
      <c r="E23" s="4">
        <v>3328.46</v>
      </c>
      <c r="F23" s="70">
        <v>126120</v>
      </c>
      <c r="G23" s="4">
        <v>6827.07</v>
      </c>
      <c r="H23" s="4">
        <f t="shared" si="0"/>
        <v>86.12695052412333</v>
      </c>
      <c r="I23" s="73">
        <v>1595</v>
      </c>
      <c r="J23" s="4">
        <v>772.19</v>
      </c>
      <c r="K23" s="76">
        <v>550</v>
      </c>
      <c r="L23" s="4">
        <v>389.65</v>
      </c>
      <c r="M23" s="79">
        <v>1045</v>
      </c>
      <c r="N23" s="4">
        <v>643.43</v>
      </c>
      <c r="O23" s="8">
        <f t="shared" si="1"/>
        <v>65.51724137931035</v>
      </c>
      <c r="P23" s="82">
        <v>3840</v>
      </c>
      <c r="Q23" s="4">
        <v>1326.62</v>
      </c>
      <c r="R23" s="85">
        <v>745</v>
      </c>
      <c r="S23" s="4">
        <v>503.74</v>
      </c>
      <c r="T23" s="88">
        <v>3095</v>
      </c>
      <c r="U23" s="4">
        <v>1290.43</v>
      </c>
      <c r="V23" s="3">
        <f t="shared" si="2"/>
        <v>80.59895833333334</v>
      </c>
      <c r="W23" s="91">
        <v>52190</v>
      </c>
      <c r="X23" s="4">
        <v>4227.9</v>
      </c>
      <c r="Y23" s="94">
        <v>7240</v>
      </c>
      <c r="Z23" s="4">
        <v>1328.86</v>
      </c>
      <c r="AA23" s="97">
        <v>44950</v>
      </c>
      <c r="AB23" s="4">
        <v>4241.57</v>
      </c>
      <c r="AC23" s="116">
        <f t="shared" si="3"/>
        <v>86.12761065338186</v>
      </c>
    </row>
    <row r="24" spans="1:29" ht="15">
      <c r="A24" s="147" t="s">
        <v>17</v>
      </c>
      <c r="B24" s="63"/>
      <c r="C24" s="3"/>
      <c r="D24" s="66"/>
      <c r="E24" s="3"/>
      <c r="F24" s="69"/>
      <c r="G24" s="3"/>
      <c r="H24" s="3"/>
      <c r="I24" s="72"/>
      <c r="J24" s="3"/>
      <c r="K24" s="75"/>
      <c r="L24" s="3"/>
      <c r="M24" s="78"/>
      <c r="N24" s="3"/>
      <c r="O24" s="7"/>
      <c r="P24" s="81"/>
      <c r="Q24" s="3"/>
      <c r="R24" s="84"/>
      <c r="S24" s="3"/>
      <c r="T24" s="87"/>
      <c r="U24" s="3"/>
      <c r="V24" s="2"/>
      <c r="W24" s="90"/>
      <c r="X24" s="3"/>
      <c r="Y24" s="93"/>
      <c r="Z24" s="3"/>
      <c r="AA24" s="96"/>
      <c r="AB24" s="3"/>
      <c r="AC24" s="115"/>
    </row>
    <row r="25" spans="1:29" ht="15">
      <c r="A25" s="142" t="s">
        <v>62</v>
      </c>
      <c r="B25" s="63">
        <v>2339655</v>
      </c>
      <c r="C25" s="3">
        <v>26450.84</v>
      </c>
      <c r="D25" s="66">
        <v>197590</v>
      </c>
      <c r="E25" s="3">
        <v>8329.74</v>
      </c>
      <c r="F25" s="69">
        <v>2142065</v>
      </c>
      <c r="G25" s="3">
        <v>25602.32</v>
      </c>
      <c r="H25" s="3">
        <f t="shared" si="0"/>
        <v>91.55473777116711</v>
      </c>
      <c r="I25" s="72">
        <v>25825</v>
      </c>
      <c r="J25" s="3">
        <v>2661.36</v>
      </c>
      <c r="K25" s="75">
        <v>10500</v>
      </c>
      <c r="L25" s="3">
        <v>1646.07</v>
      </c>
      <c r="M25" s="78">
        <v>15325</v>
      </c>
      <c r="N25" s="3">
        <v>1901.17</v>
      </c>
      <c r="O25" s="7">
        <f t="shared" si="1"/>
        <v>59.34172313649564</v>
      </c>
      <c r="P25" s="81">
        <v>90205</v>
      </c>
      <c r="Q25" s="3">
        <v>5657.31</v>
      </c>
      <c r="R25" s="84">
        <v>8600</v>
      </c>
      <c r="S25" s="3">
        <v>1548.15</v>
      </c>
      <c r="T25" s="87">
        <v>81610</v>
      </c>
      <c r="U25" s="3">
        <v>5444.57</v>
      </c>
      <c r="V25" s="3">
        <f t="shared" si="2"/>
        <v>90.47170334238679</v>
      </c>
      <c r="W25" s="90">
        <v>574100</v>
      </c>
      <c r="X25" s="3">
        <v>13593.06</v>
      </c>
      <c r="Y25" s="93">
        <v>39605</v>
      </c>
      <c r="Z25" s="3">
        <v>3862.11</v>
      </c>
      <c r="AA25" s="96">
        <v>534495</v>
      </c>
      <c r="AB25" s="3">
        <v>13132.77</v>
      </c>
      <c r="AC25" s="115">
        <f t="shared" si="3"/>
        <v>93.1013760668873</v>
      </c>
    </row>
    <row r="26" spans="1:29" ht="15">
      <c r="A26" s="142" t="s">
        <v>63</v>
      </c>
      <c r="B26" s="63">
        <v>306410</v>
      </c>
      <c r="C26" s="3">
        <v>11584.09</v>
      </c>
      <c r="D26" s="66">
        <v>40300</v>
      </c>
      <c r="E26" s="3">
        <v>3831.69</v>
      </c>
      <c r="F26" s="69">
        <v>266110</v>
      </c>
      <c r="G26" s="3">
        <v>10215.39</v>
      </c>
      <c r="H26" s="3">
        <f t="shared" si="0"/>
        <v>86.84768773865082</v>
      </c>
      <c r="I26" s="72">
        <v>2095</v>
      </c>
      <c r="J26" s="3">
        <v>760.58</v>
      </c>
      <c r="K26" s="75">
        <v>830</v>
      </c>
      <c r="L26" s="3">
        <v>458.61</v>
      </c>
      <c r="M26" s="78">
        <v>1260</v>
      </c>
      <c r="N26" s="3">
        <v>647.22</v>
      </c>
      <c r="O26" s="7">
        <f t="shared" si="1"/>
        <v>60.14319809069213</v>
      </c>
      <c r="P26" s="81">
        <v>5910</v>
      </c>
      <c r="Q26" s="3">
        <v>1540.23</v>
      </c>
      <c r="R26" s="84">
        <v>240</v>
      </c>
      <c r="S26" s="3">
        <v>222.44</v>
      </c>
      <c r="T26" s="87">
        <v>5670</v>
      </c>
      <c r="U26" s="3">
        <v>1511.28</v>
      </c>
      <c r="V26" s="3">
        <f t="shared" si="2"/>
        <v>95.93908629441624</v>
      </c>
      <c r="W26" s="90">
        <v>55720</v>
      </c>
      <c r="X26" s="3">
        <v>4049.27</v>
      </c>
      <c r="Y26" s="93">
        <v>8775</v>
      </c>
      <c r="Z26" s="3">
        <v>1504.25</v>
      </c>
      <c r="AA26" s="96">
        <v>46945</v>
      </c>
      <c r="AB26" s="3">
        <v>3638.18</v>
      </c>
      <c r="AC26" s="115">
        <f t="shared" si="3"/>
        <v>84.2516152189519</v>
      </c>
    </row>
    <row r="27" spans="1:29" ht="15">
      <c r="A27" s="146" t="s">
        <v>64</v>
      </c>
      <c r="B27" s="64">
        <v>104170</v>
      </c>
      <c r="C27" s="4">
        <v>5710.51</v>
      </c>
      <c r="D27" s="67">
        <v>18035</v>
      </c>
      <c r="E27" s="4">
        <v>2552.23</v>
      </c>
      <c r="F27" s="70">
        <v>86135</v>
      </c>
      <c r="G27" s="4">
        <v>4869.34</v>
      </c>
      <c r="H27" s="4">
        <f t="shared" si="0"/>
        <v>82.68695401747144</v>
      </c>
      <c r="I27" s="73">
        <v>50</v>
      </c>
      <c r="J27" s="4">
        <v>63.25</v>
      </c>
      <c r="K27" s="76">
        <v>0</v>
      </c>
      <c r="L27" s="98">
        <f>SQRT(223*62)*1.645</f>
        <v>193.4257005932769</v>
      </c>
      <c r="M27" s="79">
        <v>50</v>
      </c>
      <c r="N27" s="4">
        <v>63.25</v>
      </c>
      <c r="O27" s="8">
        <f t="shared" si="1"/>
        <v>100</v>
      </c>
      <c r="P27" s="82">
        <v>1255</v>
      </c>
      <c r="Q27" s="4">
        <v>610.04</v>
      </c>
      <c r="R27" s="85">
        <v>410</v>
      </c>
      <c r="S27" s="4">
        <v>381.06</v>
      </c>
      <c r="T27" s="88">
        <v>845</v>
      </c>
      <c r="U27" s="4">
        <v>485.67</v>
      </c>
      <c r="V27" s="3">
        <f t="shared" si="2"/>
        <v>67.33067729083665</v>
      </c>
      <c r="W27" s="91">
        <v>26075</v>
      </c>
      <c r="X27" s="4">
        <v>3302.52</v>
      </c>
      <c r="Y27" s="94">
        <v>4950</v>
      </c>
      <c r="Z27" s="4">
        <v>1257.38</v>
      </c>
      <c r="AA27" s="97">
        <v>21125</v>
      </c>
      <c r="AB27" s="4">
        <v>3335.11</v>
      </c>
      <c r="AC27" s="116">
        <f t="shared" si="3"/>
        <v>81.01629913710451</v>
      </c>
    </row>
    <row r="28" spans="1:29" ht="15">
      <c r="A28" s="104" t="s">
        <v>11</v>
      </c>
      <c r="B28" s="63"/>
      <c r="C28" s="3"/>
      <c r="D28" s="66"/>
      <c r="E28" s="3"/>
      <c r="F28" s="69"/>
      <c r="G28" s="3"/>
      <c r="H28" s="3"/>
      <c r="I28" s="72"/>
      <c r="J28" s="3"/>
      <c r="K28" s="75"/>
      <c r="L28" s="3"/>
      <c r="M28" s="78"/>
      <c r="N28" s="3"/>
      <c r="O28" s="7"/>
      <c r="P28" s="81"/>
      <c r="Q28" s="3"/>
      <c r="R28" s="84"/>
      <c r="S28" s="3"/>
      <c r="T28" s="87"/>
      <c r="U28" s="3"/>
      <c r="V28" s="2"/>
      <c r="W28" s="90"/>
      <c r="X28" s="3"/>
      <c r="Y28" s="93"/>
      <c r="Z28" s="3"/>
      <c r="AA28" s="96"/>
      <c r="AB28" s="3"/>
      <c r="AC28" s="115"/>
    </row>
    <row r="29" spans="1:29" ht="15">
      <c r="A29" s="105" t="s">
        <v>65</v>
      </c>
      <c r="B29" s="63">
        <v>1204530</v>
      </c>
      <c r="C29" s="3">
        <v>18263.09</v>
      </c>
      <c r="D29" s="66">
        <v>104870</v>
      </c>
      <c r="E29" s="3">
        <v>6161.63</v>
      </c>
      <c r="F29" s="69">
        <v>1099660</v>
      </c>
      <c r="G29" s="3">
        <v>18571.1</v>
      </c>
      <c r="H29" s="3">
        <f t="shared" si="0"/>
        <v>91.29369961727811</v>
      </c>
      <c r="I29" s="72">
        <v>3095</v>
      </c>
      <c r="J29" s="3">
        <v>952.42</v>
      </c>
      <c r="K29" s="75">
        <v>1240</v>
      </c>
      <c r="L29" s="3">
        <v>659.59</v>
      </c>
      <c r="M29" s="78">
        <v>1855</v>
      </c>
      <c r="N29" s="3">
        <v>755.52</v>
      </c>
      <c r="O29" s="7">
        <f t="shared" si="1"/>
        <v>59.935379644588046</v>
      </c>
      <c r="P29" s="81">
        <v>2835</v>
      </c>
      <c r="Q29" s="3">
        <v>1068.16</v>
      </c>
      <c r="R29" s="84">
        <v>155</v>
      </c>
      <c r="S29" s="3">
        <v>162.33</v>
      </c>
      <c r="T29" s="87">
        <v>2680</v>
      </c>
      <c r="U29" s="3">
        <v>1072.54</v>
      </c>
      <c r="V29" s="3">
        <f t="shared" si="2"/>
        <v>94.53262786596119</v>
      </c>
      <c r="W29" s="90">
        <v>629420</v>
      </c>
      <c r="X29" s="3">
        <v>14072.19</v>
      </c>
      <c r="Y29" s="93">
        <v>49555</v>
      </c>
      <c r="Z29" s="3">
        <v>4038.48</v>
      </c>
      <c r="AA29" s="96">
        <v>579860</v>
      </c>
      <c r="AB29" s="3">
        <v>13948.51</v>
      </c>
      <c r="AC29" s="115">
        <f t="shared" si="3"/>
        <v>92.12608433160688</v>
      </c>
    </row>
    <row r="30" spans="1:29" ht="15">
      <c r="A30" s="110" t="s">
        <v>66</v>
      </c>
      <c r="B30" s="63">
        <v>1284600</v>
      </c>
      <c r="C30" s="3">
        <v>17457.59</v>
      </c>
      <c r="D30" s="66">
        <v>123165</v>
      </c>
      <c r="E30" s="3">
        <v>6689.56</v>
      </c>
      <c r="F30" s="69">
        <v>1161430</v>
      </c>
      <c r="G30" s="3">
        <v>15670.95</v>
      </c>
      <c r="H30" s="3">
        <f t="shared" si="0"/>
        <v>90.41180133893819</v>
      </c>
      <c r="I30" s="72">
        <v>3105</v>
      </c>
      <c r="J30" s="3">
        <v>862.04</v>
      </c>
      <c r="K30" s="75">
        <v>1405</v>
      </c>
      <c r="L30" s="3">
        <v>502.5</v>
      </c>
      <c r="M30" s="78">
        <v>1700</v>
      </c>
      <c r="N30" s="3">
        <v>647.96</v>
      </c>
      <c r="O30" s="7">
        <f t="shared" si="1"/>
        <v>54.750402576489535</v>
      </c>
      <c r="P30" s="81">
        <v>5420</v>
      </c>
      <c r="Q30" s="3">
        <v>1363.5</v>
      </c>
      <c r="R30" s="84">
        <v>275</v>
      </c>
      <c r="S30" s="3">
        <v>205.32</v>
      </c>
      <c r="T30" s="87">
        <v>5150</v>
      </c>
      <c r="U30" s="3">
        <v>1371.18</v>
      </c>
      <c r="V30" s="3">
        <f t="shared" si="2"/>
        <v>95.01845018450184</v>
      </c>
      <c r="W30" s="90">
        <v>21055</v>
      </c>
      <c r="X30" s="3">
        <v>2365.55</v>
      </c>
      <c r="Y30" s="93">
        <v>3110</v>
      </c>
      <c r="Z30" s="3">
        <v>1000.81</v>
      </c>
      <c r="AA30" s="96">
        <v>17945</v>
      </c>
      <c r="AB30" s="3">
        <v>2371.44</v>
      </c>
      <c r="AC30" s="115">
        <f t="shared" si="3"/>
        <v>85.22916171930657</v>
      </c>
    </row>
    <row r="31" spans="1:29" ht="15">
      <c r="A31" s="110" t="s">
        <v>67</v>
      </c>
      <c r="B31" s="63">
        <v>212035</v>
      </c>
      <c r="C31" s="3">
        <v>8682.6</v>
      </c>
      <c r="D31" s="66">
        <v>19730</v>
      </c>
      <c r="E31" s="3">
        <v>2281.42</v>
      </c>
      <c r="F31" s="69">
        <v>192305</v>
      </c>
      <c r="G31" s="3">
        <v>8302.18</v>
      </c>
      <c r="H31" s="3">
        <f t="shared" si="0"/>
        <v>90.69493244039899</v>
      </c>
      <c r="I31" s="72">
        <v>18555</v>
      </c>
      <c r="J31" s="3">
        <v>2327.88</v>
      </c>
      <c r="K31" s="75">
        <v>7205</v>
      </c>
      <c r="L31" s="3">
        <v>1257.95</v>
      </c>
      <c r="M31" s="78">
        <v>11350</v>
      </c>
      <c r="N31" s="3">
        <v>1582.08</v>
      </c>
      <c r="O31" s="7">
        <f t="shared" si="1"/>
        <v>61.169496092697386</v>
      </c>
      <c r="P31" s="81">
        <v>76610</v>
      </c>
      <c r="Q31" s="3">
        <v>5216.18</v>
      </c>
      <c r="R31" s="84">
        <v>6705</v>
      </c>
      <c r="S31" s="3">
        <v>1463.73</v>
      </c>
      <c r="T31" s="87">
        <v>69905</v>
      </c>
      <c r="U31" s="3">
        <v>5110.72</v>
      </c>
      <c r="V31" s="3">
        <f t="shared" si="2"/>
        <v>91.24787886698864</v>
      </c>
      <c r="W31" s="90">
        <v>3310</v>
      </c>
      <c r="X31" s="3">
        <v>783.44</v>
      </c>
      <c r="Y31" s="93">
        <v>385</v>
      </c>
      <c r="Z31" s="3">
        <v>234.58</v>
      </c>
      <c r="AA31" s="96">
        <v>2925</v>
      </c>
      <c r="AB31" s="3">
        <v>798.96</v>
      </c>
      <c r="AC31" s="115">
        <f t="shared" si="3"/>
        <v>88.36858006042296</v>
      </c>
    </row>
    <row r="32" spans="1:29" ht="15">
      <c r="A32" s="149" t="s">
        <v>68</v>
      </c>
      <c r="B32" s="64">
        <v>49070</v>
      </c>
      <c r="C32" s="4">
        <v>3464</v>
      </c>
      <c r="D32" s="67">
        <v>8155</v>
      </c>
      <c r="E32" s="4">
        <v>1646.33</v>
      </c>
      <c r="F32" s="70">
        <v>40910</v>
      </c>
      <c r="G32" s="4">
        <v>3096.89</v>
      </c>
      <c r="H32" s="4">
        <f t="shared" si="0"/>
        <v>83.37069492561646</v>
      </c>
      <c r="I32" s="73">
        <v>3210</v>
      </c>
      <c r="J32" s="4">
        <v>1030.56</v>
      </c>
      <c r="K32" s="76">
        <v>1480</v>
      </c>
      <c r="L32" s="4">
        <v>598.91</v>
      </c>
      <c r="M32" s="79">
        <v>1730</v>
      </c>
      <c r="N32" s="4">
        <v>709.7</v>
      </c>
      <c r="O32" s="8">
        <f t="shared" si="1"/>
        <v>53.89408099688473</v>
      </c>
      <c r="P32" s="82">
        <v>12510</v>
      </c>
      <c r="Q32" s="4">
        <v>1707.78</v>
      </c>
      <c r="R32" s="85">
        <v>2110</v>
      </c>
      <c r="S32" s="4">
        <v>780.53</v>
      </c>
      <c r="T32" s="88">
        <v>10395</v>
      </c>
      <c r="U32" s="4">
        <v>1352.73</v>
      </c>
      <c r="V32" s="3">
        <f t="shared" si="2"/>
        <v>83.09352517985612</v>
      </c>
      <c r="W32" s="91">
        <v>2115</v>
      </c>
      <c r="X32" s="4">
        <v>645.84</v>
      </c>
      <c r="Y32" s="94">
        <v>280</v>
      </c>
      <c r="Z32" s="4">
        <v>219.87</v>
      </c>
      <c r="AA32" s="97">
        <v>1835</v>
      </c>
      <c r="AB32" s="4">
        <v>614.31</v>
      </c>
      <c r="AC32" s="116">
        <f t="shared" si="3"/>
        <v>86.7612293144208</v>
      </c>
    </row>
    <row r="33" spans="1:29" ht="15">
      <c r="A33" s="106" t="s">
        <v>13</v>
      </c>
      <c r="B33" s="63"/>
      <c r="C33" s="3"/>
      <c r="D33" s="66"/>
      <c r="E33" s="3"/>
      <c r="F33" s="69"/>
      <c r="G33" s="3"/>
      <c r="H33" s="3"/>
      <c r="I33" s="72"/>
      <c r="J33" s="3"/>
      <c r="K33" s="75"/>
      <c r="L33" s="3"/>
      <c r="M33" s="78"/>
      <c r="N33" s="3"/>
      <c r="O33" s="7"/>
      <c r="P33" s="81"/>
      <c r="Q33" s="3"/>
      <c r="R33" s="84"/>
      <c r="S33" s="3"/>
      <c r="T33" s="87"/>
      <c r="U33" s="3"/>
      <c r="V33" s="2"/>
      <c r="W33" s="90"/>
      <c r="X33" s="3"/>
      <c r="Y33" s="93"/>
      <c r="Z33" s="3"/>
      <c r="AA33" s="96"/>
      <c r="AB33" s="3"/>
      <c r="AC33" s="115"/>
    </row>
    <row r="34" spans="1:29" ht="17.25">
      <c r="A34" s="107" t="s">
        <v>69</v>
      </c>
      <c r="B34" s="63">
        <v>37.5142</v>
      </c>
      <c r="C34" s="3">
        <v>1</v>
      </c>
      <c r="D34" s="66">
        <v>40.3739</v>
      </c>
      <c r="E34" s="3">
        <v>1</v>
      </c>
      <c r="F34" s="69">
        <v>37.2208</v>
      </c>
      <c r="G34" s="3">
        <v>1</v>
      </c>
      <c r="H34" s="11" t="s">
        <v>33</v>
      </c>
      <c r="I34" s="72">
        <v>41.2545</v>
      </c>
      <c r="J34" s="3">
        <v>0.52228</v>
      </c>
      <c r="K34" s="75">
        <v>44.4968</v>
      </c>
      <c r="L34" s="3">
        <v>0.59464</v>
      </c>
      <c r="M34" s="78">
        <v>39.046</v>
      </c>
      <c r="N34" s="3">
        <v>0.78885</v>
      </c>
      <c r="O34" s="7">
        <f>(M34/K34)*100</f>
        <v>87.75013034645188</v>
      </c>
      <c r="P34" s="81">
        <v>40</v>
      </c>
      <c r="Q34" s="3">
        <v>1</v>
      </c>
      <c r="R34" s="84">
        <v>44</v>
      </c>
      <c r="S34" s="3">
        <v>1.2</v>
      </c>
      <c r="T34" s="87">
        <v>39</v>
      </c>
      <c r="U34" s="3">
        <v>1</v>
      </c>
      <c r="V34" s="3">
        <f>(T34/R34)*100</f>
        <v>88.63636363636364</v>
      </c>
      <c r="W34" s="90">
        <v>37.4462</v>
      </c>
      <c r="X34" s="3">
        <v>1</v>
      </c>
      <c r="Y34" s="93">
        <v>39</v>
      </c>
      <c r="Z34" s="3">
        <v>1</v>
      </c>
      <c r="AA34" s="96">
        <v>37</v>
      </c>
      <c r="AB34" s="3">
        <v>1</v>
      </c>
      <c r="AC34" s="115">
        <f>(AA34/Y34)*100</f>
        <v>94.87179487179486</v>
      </c>
    </row>
    <row r="35" spans="1:29" ht="15">
      <c r="A35" s="107" t="s">
        <v>70</v>
      </c>
      <c r="B35" s="63">
        <v>608555</v>
      </c>
      <c r="C35" s="3">
        <v>11336.47</v>
      </c>
      <c r="D35" s="66">
        <v>25235</v>
      </c>
      <c r="E35" s="3">
        <v>2553.77</v>
      </c>
      <c r="F35" s="69">
        <v>583320</v>
      </c>
      <c r="G35" s="3">
        <v>11281.91</v>
      </c>
      <c r="H35" s="3">
        <f t="shared" si="0"/>
        <v>95.85329181421565</v>
      </c>
      <c r="I35" s="72">
        <v>3645</v>
      </c>
      <c r="J35" s="3">
        <v>814.72</v>
      </c>
      <c r="K35" s="75">
        <v>340</v>
      </c>
      <c r="L35" s="3">
        <v>234.69</v>
      </c>
      <c r="M35" s="78">
        <v>3300</v>
      </c>
      <c r="N35" s="3">
        <v>742.5</v>
      </c>
      <c r="O35" s="7">
        <f t="shared" si="1"/>
        <v>90.53497942386831</v>
      </c>
      <c r="P35" s="81">
        <v>21165</v>
      </c>
      <c r="Q35" s="3">
        <v>2565.84</v>
      </c>
      <c r="R35" s="84">
        <v>780</v>
      </c>
      <c r="S35" s="3">
        <v>437.06</v>
      </c>
      <c r="T35" s="87">
        <v>20385</v>
      </c>
      <c r="U35" s="3">
        <v>2491.99</v>
      </c>
      <c r="V35" s="3">
        <f t="shared" si="2"/>
        <v>96.31467044649185</v>
      </c>
      <c r="W35" s="90">
        <v>151130</v>
      </c>
      <c r="X35" s="3">
        <v>6731.09</v>
      </c>
      <c r="Y35" s="93">
        <v>8640</v>
      </c>
      <c r="Z35" s="3">
        <v>1854.46</v>
      </c>
      <c r="AA35" s="96">
        <v>142485</v>
      </c>
      <c r="AB35" s="3">
        <v>6344.81</v>
      </c>
      <c r="AC35" s="115">
        <f t="shared" si="3"/>
        <v>94.2797591477536</v>
      </c>
    </row>
    <row r="36" spans="1:29" ht="15">
      <c r="A36" s="108" t="s">
        <v>71</v>
      </c>
      <c r="B36" s="64">
        <v>2141680</v>
      </c>
      <c r="C36" s="4">
        <v>25887.41</v>
      </c>
      <c r="D36" s="67">
        <v>230690</v>
      </c>
      <c r="E36" s="4">
        <v>9866.23</v>
      </c>
      <c r="F36" s="70">
        <v>1910985</v>
      </c>
      <c r="G36" s="4">
        <v>25182.87</v>
      </c>
      <c r="H36" s="4">
        <f t="shared" si="0"/>
        <v>89.22831608830451</v>
      </c>
      <c r="I36" s="73">
        <v>24325</v>
      </c>
      <c r="J36" s="4">
        <v>2744.54</v>
      </c>
      <c r="K36" s="76">
        <v>10990</v>
      </c>
      <c r="L36" s="4">
        <v>1654.2</v>
      </c>
      <c r="M36" s="79">
        <v>13335</v>
      </c>
      <c r="N36" s="4">
        <v>1937.22</v>
      </c>
      <c r="O36" s="8">
        <f t="shared" si="1"/>
        <v>54.82014388489208</v>
      </c>
      <c r="P36" s="82">
        <v>76205</v>
      </c>
      <c r="Q36" s="4">
        <v>5071.94</v>
      </c>
      <c r="R36" s="85">
        <v>8465</v>
      </c>
      <c r="S36" s="4">
        <v>1560.85</v>
      </c>
      <c r="T36" s="88">
        <v>67740</v>
      </c>
      <c r="U36" s="4">
        <v>4681.14</v>
      </c>
      <c r="V36" s="3">
        <f t="shared" si="2"/>
        <v>88.89180499967195</v>
      </c>
      <c r="W36" s="91">
        <v>504770</v>
      </c>
      <c r="X36" s="4">
        <v>13115.46</v>
      </c>
      <c r="Y36" s="94">
        <v>44690</v>
      </c>
      <c r="Z36" s="4">
        <v>3764.41</v>
      </c>
      <c r="AA36" s="97">
        <v>460080</v>
      </c>
      <c r="AB36" s="4">
        <v>12643.02</v>
      </c>
      <c r="AC36" s="116">
        <f t="shared" si="3"/>
        <v>91.1464627454088</v>
      </c>
    </row>
    <row r="37" spans="1:29" ht="15">
      <c r="A37" s="106" t="s">
        <v>41</v>
      </c>
      <c r="B37" s="63"/>
      <c r="C37" s="3"/>
      <c r="D37" s="66"/>
      <c r="E37" s="3"/>
      <c r="F37" s="69"/>
      <c r="G37" s="3"/>
      <c r="H37" s="3"/>
      <c r="I37" s="72"/>
      <c r="J37" s="3"/>
      <c r="K37" s="75"/>
      <c r="L37" s="3"/>
      <c r="M37" s="78"/>
      <c r="N37" s="3"/>
      <c r="O37" s="7"/>
      <c r="P37" s="81"/>
      <c r="Q37" s="3"/>
      <c r="R37" s="84"/>
      <c r="S37" s="3"/>
      <c r="T37" s="87"/>
      <c r="U37" s="3"/>
      <c r="V37" s="2"/>
      <c r="W37" s="90"/>
      <c r="X37" s="3"/>
      <c r="Y37" s="93"/>
      <c r="Z37" s="3"/>
      <c r="AA37" s="96"/>
      <c r="AB37" s="3"/>
      <c r="AC37" s="115"/>
    </row>
    <row r="38" spans="1:29" s="23" customFormat="1" ht="15">
      <c r="A38" s="107" t="s">
        <v>72</v>
      </c>
      <c r="B38" s="96">
        <v>107220</v>
      </c>
      <c r="C38" s="96">
        <v>5764.86</v>
      </c>
      <c r="D38" s="96">
        <v>7265</v>
      </c>
      <c r="E38" s="96">
        <v>1366.62</v>
      </c>
      <c r="F38" s="96">
        <v>99955</v>
      </c>
      <c r="G38" s="96">
        <v>5384.75</v>
      </c>
      <c r="H38" s="96">
        <f t="shared" si="0"/>
        <v>93.22421190076479</v>
      </c>
      <c r="I38" s="96">
        <v>740</v>
      </c>
      <c r="J38" s="96">
        <v>419.58</v>
      </c>
      <c r="K38" s="96">
        <v>115</v>
      </c>
      <c r="L38" s="96">
        <v>117.58</v>
      </c>
      <c r="M38" s="96">
        <v>625</v>
      </c>
      <c r="N38" s="96">
        <v>382.77</v>
      </c>
      <c r="O38" s="7">
        <f t="shared" si="1"/>
        <v>84.45945945945947</v>
      </c>
      <c r="P38" s="96">
        <v>2365</v>
      </c>
      <c r="Q38" s="96">
        <v>803.65</v>
      </c>
      <c r="R38" s="96">
        <v>325</v>
      </c>
      <c r="S38" s="96">
        <v>354.94</v>
      </c>
      <c r="T38" s="96">
        <v>2040</v>
      </c>
      <c r="U38" s="96">
        <v>791.73</v>
      </c>
      <c r="V38" s="96">
        <f t="shared" si="2"/>
        <v>86.25792811839324</v>
      </c>
      <c r="W38" s="96">
        <v>22220</v>
      </c>
      <c r="X38" s="96">
        <v>2483.97</v>
      </c>
      <c r="Y38" s="96">
        <v>1220</v>
      </c>
      <c r="Z38" s="96">
        <v>512.75</v>
      </c>
      <c r="AA38" s="96">
        <v>21000</v>
      </c>
      <c r="AB38" s="96">
        <v>2486.4</v>
      </c>
      <c r="AC38" s="115">
        <f t="shared" si="3"/>
        <v>94.50945094509451</v>
      </c>
    </row>
    <row r="39" spans="1:29" ht="15">
      <c r="A39" s="107" t="s">
        <v>73</v>
      </c>
      <c r="B39" s="63">
        <v>1974800</v>
      </c>
      <c r="C39" s="3">
        <v>22783.36</v>
      </c>
      <c r="D39" s="66">
        <v>165310</v>
      </c>
      <c r="E39" s="3">
        <v>8591.27</v>
      </c>
      <c r="F39" s="69">
        <v>1809485</v>
      </c>
      <c r="G39" s="3">
        <v>22853.47</v>
      </c>
      <c r="H39" s="3">
        <f t="shared" si="0"/>
        <v>91.62877253392749</v>
      </c>
      <c r="I39" s="72">
        <v>25325</v>
      </c>
      <c r="J39" s="3">
        <v>2836.42</v>
      </c>
      <c r="K39" s="75">
        <v>10500</v>
      </c>
      <c r="L39" s="3">
        <v>1723.78</v>
      </c>
      <c r="M39" s="78">
        <v>14825</v>
      </c>
      <c r="N39" s="3">
        <v>1964.54</v>
      </c>
      <c r="O39" s="7">
        <f t="shared" si="1"/>
        <v>58.53899308983218</v>
      </c>
      <c r="P39" s="81">
        <v>91545</v>
      </c>
      <c r="Q39" s="3">
        <v>5688.94</v>
      </c>
      <c r="R39" s="84">
        <v>8495</v>
      </c>
      <c r="S39" s="3">
        <v>1601.71</v>
      </c>
      <c r="T39" s="87">
        <v>83050</v>
      </c>
      <c r="U39" s="3">
        <v>5492.61</v>
      </c>
      <c r="V39" s="3">
        <f t="shared" si="2"/>
        <v>90.72041072696489</v>
      </c>
      <c r="W39" s="90">
        <v>450140</v>
      </c>
      <c r="X39" s="3">
        <v>12858.67</v>
      </c>
      <c r="Y39" s="93">
        <v>30225</v>
      </c>
      <c r="Z39" s="3">
        <v>3590.75</v>
      </c>
      <c r="AA39" s="96">
        <v>419915</v>
      </c>
      <c r="AB39" s="3">
        <v>12420.89</v>
      </c>
      <c r="AC39" s="115">
        <f t="shared" si="3"/>
        <v>93.28542231305816</v>
      </c>
    </row>
    <row r="40" spans="1:29" ht="15">
      <c r="A40" s="107" t="s">
        <v>74</v>
      </c>
      <c r="B40" s="63">
        <v>153960</v>
      </c>
      <c r="C40" s="3">
        <v>7419.58</v>
      </c>
      <c r="D40" s="66">
        <v>20240</v>
      </c>
      <c r="E40" s="3">
        <v>2433.77</v>
      </c>
      <c r="F40" s="69">
        <v>133715</v>
      </c>
      <c r="G40" s="3">
        <v>6894.89</v>
      </c>
      <c r="H40" s="3">
        <f t="shared" si="0"/>
        <v>86.8504806443232</v>
      </c>
      <c r="I40" s="72">
        <v>765</v>
      </c>
      <c r="J40" s="3">
        <v>448.31</v>
      </c>
      <c r="K40" s="75">
        <v>180</v>
      </c>
      <c r="L40" s="3">
        <v>171.31</v>
      </c>
      <c r="M40" s="78">
        <v>580</v>
      </c>
      <c r="N40" s="3">
        <v>417.52</v>
      </c>
      <c r="O40" s="7">
        <f t="shared" si="1"/>
        <v>75.81699346405229</v>
      </c>
      <c r="P40" s="81">
        <v>820</v>
      </c>
      <c r="Q40" s="3">
        <v>353.32</v>
      </c>
      <c r="R40" s="84">
        <v>15</v>
      </c>
      <c r="S40" s="3">
        <v>33.21</v>
      </c>
      <c r="T40" s="87">
        <v>800</v>
      </c>
      <c r="U40" s="3">
        <v>357.4</v>
      </c>
      <c r="V40" s="3">
        <f t="shared" si="2"/>
        <v>97.5609756097561</v>
      </c>
      <c r="W40" s="90">
        <v>75485</v>
      </c>
      <c r="X40" s="3">
        <v>4670.55</v>
      </c>
      <c r="Y40" s="93">
        <v>8465</v>
      </c>
      <c r="Z40" s="3">
        <v>1638.94</v>
      </c>
      <c r="AA40" s="96">
        <v>67020</v>
      </c>
      <c r="AB40" s="3">
        <v>4542.04</v>
      </c>
      <c r="AC40" s="115">
        <f t="shared" si="3"/>
        <v>88.78585149367424</v>
      </c>
    </row>
    <row r="41" spans="1:29" ht="15">
      <c r="A41" s="108" t="s">
        <v>75</v>
      </c>
      <c r="B41" s="64">
        <v>514255</v>
      </c>
      <c r="C41" s="4">
        <v>13415.48</v>
      </c>
      <c r="D41" s="67">
        <v>63105</v>
      </c>
      <c r="E41" s="4">
        <v>4813.5</v>
      </c>
      <c r="F41" s="70">
        <v>451150</v>
      </c>
      <c r="G41" s="4">
        <v>12266.76</v>
      </c>
      <c r="H41" s="4">
        <f t="shared" si="0"/>
        <v>87.72885047301436</v>
      </c>
      <c r="I41" s="73">
        <v>1140</v>
      </c>
      <c r="J41" s="4">
        <v>481.43</v>
      </c>
      <c r="K41" s="76">
        <v>535</v>
      </c>
      <c r="L41" s="4">
        <v>348.24</v>
      </c>
      <c r="M41" s="79">
        <v>605</v>
      </c>
      <c r="N41" s="4">
        <v>291.88</v>
      </c>
      <c r="O41" s="8">
        <f t="shared" si="1"/>
        <v>53.07017543859649</v>
      </c>
      <c r="P41" s="82">
        <v>2640</v>
      </c>
      <c r="Q41" s="4">
        <v>841.12</v>
      </c>
      <c r="R41" s="85">
        <v>410</v>
      </c>
      <c r="S41" s="4">
        <v>385.07</v>
      </c>
      <c r="T41" s="88">
        <v>2235</v>
      </c>
      <c r="U41" s="4">
        <v>748.73</v>
      </c>
      <c r="V41" s="3">
        <f t="shared" si="2"/>
        <v>84.6590909090909</v>
      </c>
      <c r="W41" s="91">
        <v>108050</v>
      </c>
      <c r="X41" s="4">
        <v>5557.05</v>
      </c>
      <c r="Y41" s="94">
        <v>13420</v>
      </c>
      <c r="Z41" s="4">
        <v>2019.23</v>
      </c>
      <c r="AA41" s="97">
        <v>94630</v>
      </c>
      <c r="AB41" s="4">
        <v>5241.76</v>
      </c>
      <c r="AC41" s="116">
        <f t="shared" si="3"/>
        <v>87.57982415548358</v>
      </c>
    </row>
    <row r="42" spans="1:29" ht="15">
      <c r="A42" s="109" t="s">
        <v>22</v>
      </c>
      <c r="B42" s="63"/>
      <c r="C42" s="3"/>
      <c r="D42" s="66"/>
      <c r="E42" s="3"/>
      <c r="F42" s="69"/>
      <c r="G42" s="3"/>
      <c r="H42" s="3"/>
      <c r="I42" s="72"/>
      <c r="J42" s="3"/>
      <c r="K42" s="75"/>
      <c r="L42" s="3"/>
      <c r="M42" s="78"/>
      <c r="N42" s="3"/>
      <c r="O42" s="7"/>
      <c r="P42" s="81"/>
      <c r="Q42" s="3"/>
      <c r="R42" s="84"/>
      <c r="S42" s="3"/>
      <c r="T42" s="87"/>
      <c r="U42" s="3"/>
      <c r="V42" s="2"/>
      <c r="W42" s="90"/>
      <c r="X42" s="3"/>
      <c r="Y42" s="93"/>
      <c r="Z42" s="3"/>
      <c r="AA42" s="96"/>
      <c r="AB42" s="3"/>
      <c r="AC42" s="115"/>
    </row>
    <row r="43" spans="1:29" ht="17.25">
      <c r="A43" s="110" t="s">
        <v>76</v>
      </c>
      <c r="B43" s="63">
        <v>55858</v>
      </c>
      <c r="C43" s="3">
        <v>273</v>
      </c>
      <c r="D43" s="66">
        <v>61898</v>
      </c>
      <c r="E43" s="3">
        <v>533</v>
      </c>
      <c r="F43" s="69">
        <v>55159</v>
      </c>
      <c r="G43" s="3">
        <v>306</v>
      </c>
      <c r="H43" s="11" t="s">
        <v>34</v>
      </c>
      <c r="I43" s="72">
        <v>147568</v>
      </c>
      <c r="J43" s="3">
        <v>7545</v>
      </c>
      <c r="K43" s="75">
        <v>162915</v>
      </c>
      <c r="L43" s="3">
        <v>4854</v>
      </c>
      <c r="M43" s="78">
        <v>131675</v>
      </c>
      <c r="N43" s="3">
        <v>4831</v>
      </c>
      <c r="O43" s="7">
        <f>(M43/K43)*100</f>
        <v>80.82435625939908</v>
      </c>
      <c r="P43" s="81">
        <v>81715</v>
      </c>
      <c r="Q43" s="3">
        <v>913</v>
      </c>
      <c r="R43" s="84">
        <v>96430</v>
      </c>
      <c r="S43" s="3">
        <v>9900</v>
      </c>
      <c r="T43" s="87">
        <v>81052</v>
      </c>
      <c r="U43" s="3">
        <v>892</v>
      </c>
      <c r="V43" s="3">
        <f>(T43/R43)*100</f>
        <v>84.05268070102665</v>
      </c>
      <c r="W43" s="90">
        <v>35258</v>
      </c>
      <c r="X43" s="3">
        <v>307</v>
      </c>
      <c r="Y43" s="93">
        <v>40216</v>
      </c>
      <c r="Z43" s="3">
        <v>1548</v>
      </c>
      <c r="AA43" s="96">
        <v>34935</v>
      </c>
      <c r="AB43" s="3">
        <v>496</v>
      </c>
      <c r="AC43" s="115">
        <f>(AA43/Y43)*100</f>
        <v>86.86841058285259</v>
      </c>
    </row>
    <row r="44" spans="1:29" ht="17.25">
      <c r="A44" s="151" t="s">
        <v>77</v>
      </c>
      <c r="B44" s="63">
        <v>37488</v>
      </c>
      <c r="C44" s="3">
        <v>604</v>
      </c>
      <c r="D44" s="66">
        <v>40890</v>
      </c>
      <c r="E44" s="3">
        <v>1738</v>
      </c>
      <c r="F44" s="69">
        <v>37352</v>
      </c>
      <c r="G44" s="3">
        <v>524</v>
      </c>
      <c r="H44" s="11" t="s">
        <v>35</v>
      </c>
      <c r="I44" s="72">
        <v>73987</v>
      </c>
      <c r="J44" s="3">
        <v>31438</v>
      </c>
      <c r="K44" s="75">
        <v>116380</v>
      </c>
      <c r="L44" s="3">
        <v>15727</v>
      </c>
      <c r="M44" s="78">
        <v>68063</v>
      </c>
      <c r="N44" s="3">
        <v>22534</v>
      </c>
      <c r="O44" s="7">
        <f>(M44/K44)*100</f>
        <v>58.48341639456951</v>
      </c>
      <c r="P44" s="81">
        <v>52799</v>
      </c>
      <c r="Q44" s="3">
        <v>3004</v>
      </c>
      <c r="R44" s="84">
        <v>75460</v>
      </c>
      <c r="S44" s="3">
        <v>27021</v>
      </c>
      <c r="T44" s="87">
        <v>52280</v>
      </c>
      <c r="U44" s="3">
        <v>2692</v>
      </c>
      <c r="V44" s="3">
        <f>(T44/R44)*100</f>
        <v>69.28173866949378</v>
      </c>
      <c r="W44" s="90">
        <v>22457</v>
      </c>
      <c r="X44" s="3">
        <v>747</v>
      </c>
      <c r="Y44" s="93">
        <v>22711</v>
      </c>
      <c r="Z44" s="3">
        <v>4559</v>
      </c>
      <c r="AA44" s="96">
        <v>22445</v>
      </c>
      <c r="AB44" s="3">
        <v>700</v>
      </c>
      <c r="AC44" s="115">
        <f>(AA44/Y44)*100</f>
        <v>98.8287613931575</v>
      </c>
    </row>
    <row r="45" spans="1:29" ht="17.25">
      <c r="A45" s="111" t="s">
        <v>78</v>
      </c>
      <c r="B45" s="63">
        <v>60817</v>
      </c>
      <c r="C45" s="3">
        <v>166</v>
      </c>
      <c r="D45" s="66">
        <v>64405</v>
      </c>
      <c r="E45" s="3">
        <v>2211</v>
      </c>
      <c r="F45" s="69">
        <v>60567</v>
      </c>
      <c r="G45" s="3">
        <v>176</v>
      </c>
      <c r="H45" s="11" t="s">
        <v>36</v>
      </c>
      <c r="I45" s="72">
        <v>152865</v>
      </c>
      <c r="J45" s="3">
        <v>2977</v>
      </c>
      <c r="K45" s="75">
        <v>163440</v>
      </c>
      <c r="L45" s="3">
        <v>5530</v>
      </c>
      <c r="M45" s="78">
        <v>143008</v>
      </c>
      <c r="N45" s="3">
        <v>9313</v>
      </c>
      <c r="O45" s="7">
        <f>(M45/K45)*100</f>
        <v>87.498776309349</v>
      </c>
      <c r="P45" s="81">
        <v>86665</v>
      </c>
      <c r="Q45" s="3">
        <v>1341</v>
      </c>
      <c r="R45" s="84">
        <v>97963</v>
      </c>
      <c r="S45" s="3">
        <v>8838</v>
      </c>
      <c r="T45" s="87">
        <v>85940</v>
      </c>
      <c r="U45" s="3">
        <v>1592</v>
      </c>
      <c r="V45" s="3">
        <f>(T45/R45)*100</f>
        <v>87.7269989689985</v>
      </c>
      <c r="W45" s="90">
        <v>37716</v>
      </c>
      <c r="X45" s="3">
        <v>529</v>
      </c>
      <c r="Y45" s="93">
        <v>41341</v>
      </c>
      <c r="Z45" s="3">
        <v>930</v>
      </c>
      <c r="AA45" s="96">
        <v>37357</v>
      </c>
      <c r="AB45" s="3">
        <v>378</v>
      </c>
      <c r="AC45" s="115">
        <f>(AA45/Y45)*100</f>
        <v>90.36307781621151</v>
      </c>
    </row>
    <row r="46" spans="1:29" ht="26.25">
      <c r="A46" s="112" t="s">
        <v>79</v>
      </c>
      <c r="B46" s="64">
        <v>61635</v>
      </c>
      <c r="C46" s="4">
        <v>166</v>
      </c>
      <c r="D46" s="67">
        <v>66209</v>
      </c>
      <c r="E46" s="4">
        <v>947</v>
      </c>
      <c r="F46" s="70">
        <v>61378</v>
      </c>
      <c r="G46" s="4">
        <v>175</v>
      </c>
      <c r="H46" s="12" t="s">
        <v>37</v>
      </c>
      <c r="I46" s="73">
        <v>154160</v>
      </c>
      <c r="J46" s="4">
        <v>5337</v>
      </c>
      <c r="K46" s="76">
        <v>164665</v>
      </c>
      <c r="L46" s="4">
        <v>10607</v>
      </c>
      <c r="M46" s="79">
        <v>146416</v>
      </c>
      <c r="N46" s="4">
        <v>6337</v>
      </c>
      <c r="O46" s="8">
        <f>(M46/K46)*100</f>
        <v>88.9174991649713</v>
      </c>
      <c r="P46" s="82">
        <v>87473</v>
      </c>
      <c r="Q46" s="4">
        <v>2744</v>
      </c>
      <c r="R46" s="85">
        <v>99390</v>
      </c>
      <c r="S46" s="4">
        <v>8367</v>
      </c>
      <c r="T46" s="88">
        <v>86830</v>
      </c>
      <c r="U46" s="4">
        <v>1613</v>
      </c>
      <c r="V46" s="3">
        <f>(T46/R46)*100</f>
        <v>87.36291377402154</v>
      </c>
      <c r="W46" s="91">
        <v>39106</v>
      </c>
      <c r="X46" s="4">
        <v>517</v>
      </c>
      <c r="Y46" s="94">
        <v>42271</v>
      </c>
      <c r="Z46" s="4">
        <v>1255</v>
      </c>
      <c r="AA46" s="97">
        <v>38613</v>
      </c>
      <c r="AB46" s="4">
        <v>549</v>
      </c>
      <c r="AC46" s="116">
        <f>(AA46/Y46)*100</f>
        <v>91.34631307515791</v>
      </c>
    </row>
    <row r="47" spans="1:29" ht="15">
      <c r="A47" s="101" t="s">
        <v>6</v>
      </c>
      <c r="B47" s="63"/>
      <c r="C47" s="3"/>
      <c r="D47" s="66"/>
      <c r="E47" s="3"/>
      <c r="F47" s="69"/>
      <c r="G47" s="3"/>
      <c r="H47" s="3"/>
      <c r="I47" s="72"/>
      <c r="J47" s="3"/>
      <c r="K47" s="75"/>
      <c r="L47" s="3"/>
      <c r="M47" s="78"/>
      <c r="N47" s="3"/>
      <c r="O47" s="7"/>
      <c r="P47" s="81"/>
      <c r="Q47" s="3"/>
      <c r="R47" s="84"/>
      <c r="S47" s="3"/>
      <c r="T47" s="87"/>
      <c r="U47" s="3"/>
      <c r="V47" s="2"/>
      <c r="W47" s="90"/>
      <c r="X47" s="3"/>
      <c r="Y47" s="93"/>
      <c r="Z47" s="3"/>
      <c r="AA47" s="96"/>
      <c r="AB47" s="3"/>
      <c r="AC47" s="115"/>
    </row>
    <row r="48" spans="1:29" ht="15">
      <c r="A48" s="102" t="s">
        <v>80</v>
      </c>
      <c r="B48" s="63">
        <v>2382685</v>
      </c>
      <c r="C48" s="3">
        <v>27064.69</v>
      </c>
      <c r="D48" s="66">
        <v>209525</v>
      </c>
      <c r="E48" s="3">
        <v>9025.64</v>
      </c>
      <c r="F48" s="69">
        <v>2173160</v>
      </c>
      <c r="G48" s="3">
        <v>26103.03</v>
      </c>
      <c r="H48" s="3">
        <f t="shared" si="0"/>
        <v>91.20634913973102</v>
      </c>
      <c r="I48" s="72">
        <v>23405</v>
      </c>
      <c r="J48" s="3">
        <v>2722.58</v>
      </c>
      <c r="K48" s="75">
        <v>8805</v>
      </c>
      <c r="L48" s="3">
        <v>1501.02</v>
      </c>
      <c r="M48" s="78">
        <v>14600</v>
      </c>
      <c r="N48" s="3">
        <v>2003.68</v>
      </c>
      <c r="O48" s="7">
        <f t="shared" si="1"/>
        <v>62.379833368938264</v>
      </c>
      <c r="P48" s="81">
        <v>81770</v>
      </c>
      <c r="Q48" s="3">
        <v>4955.25</v>
      </c>
      <c r="R48" s="84">
        <v>7310</v>
      </c>
      <c r="S48" s="3">
        <v>1441.2</v>
      </c>
      <c r="T48" s="87">
        <v>74460</v>
      </c>
      <c r="U48" s="3">
        <v>4806.07</v>
      </c>
      <c r="V48" s="3">
        <f t="shared" si="2"/>
        <v>91.06029106029106</v>
      </c>
      <c r="W48" s="90">
        <v>570570</v>
      </c>
      <c r="X48" s="3">
        <v>13379.75</v>
      </c>
      <c r="Y48" s="93">
        <v>43290</v>
      </c>
      <c r="Z48" s="3">
        <v>3849.68</v>
      </c>
      <c r="AA48" s="96">
        <v>527280</v>
      </c>
      <c r="AB48" s="3">
        <v>12866.41</v>
      </c>
      <c r="AC48" s="115">
        <f t="shared" si="3"/>
        <v>92.41285030758715</v>
      </c>
    </row>
    <row r="49" spans="1:29" ht="15.75">
      <c r="A49" s="102" t="s">
        <v>98</v>
      </c>
      <c r="B49" s="63">
        <v>343795</v>
      </c>
      <c r="C49" s="3">
        <v>12026.11</v>
      </c>
      <c r="D49" s="66">
        <v>43440</v>
      </c>
      <c r="E49" s="3">
        <v>3707.04</v>
      </c>
      <c r="F49" s="69">
        <v>300355</v>
      </c>
      <c r="G49" s="3">
        <v>10390.4</v>
      </c>
      <c r="H49" s="3">
        <f t="shared" si="0"/>
        <v>87.36456318445586</v>
      </c>
      <c r="I49" s="72">
        <v>1265</v>
      </c>
      <c r="J49" s="3">
        <v>565.39</v>
      </c>
      <c r="K49" s="75">
        <v>815</v>
      </c>
      <c r="L49" s="3">
        <v>504.16</v>
      </c>
      <c r="M49" s="78">
        <v>450</v>
      </c>
      <c r="N49" s="3">
        <v>318.95</v>
      </c>
      <c r="O49" s="7">
        <f t="shared" si="1"/>
        <v>35.573122529644266</v>
      </c>
      <c r="P49" s="81">
        <v>12465</v>
      </c>
      <c r="Q49" s="3">
        <v>1888.77</v>
      </c>
      <c r="R49" s="84">
        <v>1575</v>
      </c>
      <c r="S49" s="3">
        <v>709.27</v>
      </c>
      <c r="T49" s="87">
        <v>10890</v>
      </c>
      <c r="U49" s="3">
        <v>1755.97</v>
      </c>
      <c r="V49" s="3">
        <f t="shared" si="2"/>
        <v>87.36462093862815</v>
      </c>
      <c r="W49" s="90">
        <v>76080</v>
      </c>
      <c r="X49" s="3">
        <v>4265.85</v>
      </c>
      <c r="Y49" s="93">
        <v>9790</v>
      </c>
      <c r="Z49" s="3">
        <v>1585.46</v>
      </c>
      <c r="AA49" s="96">
        <v>66290</v>
      </c>
      <c r="AB49" s="3">
        <v>3948.44</v>
      </c>
      <c r="AC49" s="115">
        <f t="shared" si="3"/>
        <v>87.13196635120926</v>
      </c>
    </row>
    <row r="50" spans="1:29" ht="15">
      <c r="A50" s="103" t="s">
        <v>82</v>
      </c>
      <c r="B50" s="64">
        <v>23750</v>
      </c>
      <c r="C50" s="4">
        <v>2111.99</v>
      </c>
      <c r="D50" s="67">
        <v>2955</v>
      </c>
      <c r="E50" s="4">
        <v>979.72</v>
      </c>
      <c r="F50" s="70">
        <v>20795</v>
      </c>
      <c r="G50" s="4">
        <v>1993.74</v>
      </c>
      <c r="H50" s="4">
        <f t="shared" si="0"/>
        <v>87.5578947368421</v>
      </c>
      <c r="I50" s="73">
        <v>3295</v>
      </c>
      <c r="J50" s="4">
        <v>764.09</v>
      </c>
      <c r="K50" s="76">
        <v>1710</v>
      </c>
      <c r="L50" s="4">
        <v>603.98</v>
      </c>
      <c r="M50" s="79">
        <v>1585</v>
      </c>
      <c r="N50" s="4">
        <v>594.82</v>
      </c>
      <c r="O50" s="8">
        <f t="shared" si="1"/>
        <v>48.10318664643399</v>
      </c>
      <c r="P50" s="82">
        <v>3140</v>
      </c>
      <c r="Q50" s="4">
        <v>830.92</v>
      </c>
      <c r="R50" s="85">
        <v>365</v>
      </c>
      <c r="S50" s="4">
        <v>263.47</v>
      </c>
      <c r="T50" s="88">
        <v>2775</v>
      </c>
      <c r="U50" s="4">
        <v>792.32</v>
      </c>
      <c r="V50" s="3">
        <f t="shared" si="2"/>
        <v>88.37579617834395</v>
      </c>
      <c r="W50" s="91">
        <v>9250</v>
      </c>
      <c r="X50" s="4">
        <v>1920.14</v>
      </c>
      <c r="Y50" s="94">
        <v>250</v>
      </c>
      <c r="Z50" s="4">
        <v>267.02</v>
      </c>
      <c r="AA50" s="97">
        <v>9000</v>
      </c>
      <c r="AB50" s="4">
        <v>1898.91</v>
      </c>
      <c r="AC50" s="116">
        <f t="shared" si="3"/>
        <v>97.2972972972973</v>
      </c>
    </row>
    <row r="51" spans="1:29" ht="15">
      <c r="A51" s="101" t="s">
        <v>14</v>
      </c>
      <c r="B51" s="63"/>
      <c r="C51" s="3"/>
      <c r="D51" s="66"/>
      <c r="E51" s="3"/>
      <c r="F51" s="69"/>
      <c r="G51" s="3"/>
      <c r="H51" s="3"/>
      <c r="I51" s="72"/>
      <c r="J51" s="3"/>
      <c r="K51" s="75"/>
      <c r="L51" s="3"/>
      <c r="M51" s="78"/>
      <c r="N51" s="3"/>
      <c r="O51" s="7"/>
      <c r="P51" s="81"/>
      <c r="Q51" s="3"/>
      <c r="R51" s="84"/>
      <c r="S51" s="3"/>
      <c r="T51" s="87"/>
      <c r="U51" s="3"/>
      <c r="V51" s="2"/>
      <c r="W51" s="90"/>
      <c r="X51" s="3"/>
      <c r="Y51" s="93"/>
      <c r="Z51" s="3"/>
      <c r="AA51" s="96"/>
      <c r="AB51" s="3"/>
      <c r="AC51" s="115"/>
    </row>
    <row r="52" spans="1:29" ht="15">
      <c r="A52" s="152" t="s">
        <v>83</v>
      </c>
      <c r="B52" s="63">
        <v>21880</v>
      </c>
      <c r="C52" s="3">
        <v>2436.31</v>
      </c>
      <c r="D52" s="66">
        <v>1515</v>
      </c>
      <c r="E52" s="3">
        <v>733.81</v>
      </c>
      <c r="F52" s="69">
        <v>20365</v>
      </c>
      <c r="G52" s="3">
        <v>2411.15</v>
      </c>
      <c r="H52" s="3">
        <f t="shared" si="0"/>
        <v>93.07586837294333</v>
      </c>
      <c r="I52" s="72">
        <v>0</v>
      </c>
      <c r="J52" s="98">
        <f>SQRT(223*62)*1.645</f>
        <v>193.4257005932769</v>
      </c>
      <c r="K52" s="75">
        <v>0</v>
      </c>
      <c r="L52" s="98">
        <f>SQRT(223*62)*1.645</f>
        <v>193.4257005932769</v>
      </c>
      <c r="M52" s="78">
        <v>0</v>
      </c>
      <c r="N52" s="98">
        <f>SQRT(223*62)*1.645</f>
        <v>193.4257005932769</v>
      </c>
      <c r="O52" s="7"/>
      <c r="P52" s="81">
        <v>515</v>
      </c>
      <c r="Q52" s="3">
        <v>342.37</v>
      </c>
      <c r="R52" s="84">
        <v>0</v>
      </c>
      <c r="S52" s="98">
        <f>SQRT(223*62)*1.645</f>
        <v>193.4257005932769</v>
      </c>
      <c r="T52" s="87">
        <v>515</v>
      </c>
      <c r="U52" s="3">
        <v>342.37</v>
      </c>
      <c r="V52" s="3">
        <f t="shared" si="2"/>
        <v>100</v>
      </c>
      <c r="W52" s="90">
        <v>2295</v>
      </c>
      <c r="X52" s="3">
        <v>803.24</v>
      </c>
      <c r="Y52" s="93">
        <v>105</v>
      </c>
      <c r="Z52" s="3">
        <v>179.37</v>
      </c>
      <c r="AA52" s="96">
        <v>2190</v>
      </c>
      <c r="AB52" s="3">
        <v>806.02</v>
      </c>
      <c r="AC52" s="115">
        <f t="shared" si="3"/>
        <v>95.42483660130719</v>
      </c>
    </row>
    <row r="53" spans="1:29" ht="15">
      <c r="A53" s="152" t="s">
        <v>84</v>
      </c>
      <c r="B53" s="63">
        <v>47260</v>
      </c>
      <c r="C53" s="3">
        <v>3009.54</v>
      </c>
      <c r="D53" s="66">
        <v>5785</v>
      </c>
      <c r="E53" s="3">
        <v>1344.82</v>
      </c>
      <c r="F53" s="69">
        <v>41475</v>
      </c>
      <c r="G53" s="3">
        <v>2979.92</v>
      </c>
      <c r="H53" s="3">
        <f t="shared" si="0"/>
        <v>87.75920440118493</v>
      </c>
      <c r="I53" s="72">
        <v>130</v>
      </c>
      <c r="J53" s="3">
        <v>158.47</v>
      </c>
      <c r="K53" s="75">
        <v>75</v>
      </c>
      <c r="L53" s="3">
        <v>124.5</v>
      </c>
      <c r="M53" s="78">
        <v>55</v>
      </c>
      <c r="N53" s="3">
        <v>97.48</v>
      </c>
      <c r="O53" s="7">
        <f t="shared" si="1"/>
        <v>42.30769230769231</v>
      </c>
      <c r="P53" s="81">
        <v>360</v>
      </c>
      <c r="Q53" s="3">
        <v>413.76</v>
      </c>
      <c r="R53" s="84">
        <v>125</v>
      </c>
      <c r="S53" s="3">
        <v>196.32</v>
      </c>
      <c r="T53" s="87">
        <v>235</v>
      </c>
      <c r="U53" s="3">
        <v>365.05</v>
      </c>
      <c r="V53" s="3">
        <f t="shared" si="2"/>
        <v>65.27777777777779</v>
      </c>
      <c r="W53" s="90">
        <v>21735</v>
      </c>
      <c r="X53" s="3">
        <v>2639.79</v>
      </c>
      <c r="Y53" s="93">
        <v>1675</v>
      </c>
      <c r="Z53" s="3">
        <v>1455.15</v>
      </c>
      <c r="AA53" s="96">
        <v>20060</v>
      </c>
      <c r="AB53" s="3">
        <v>2572.7</v>
      </c>
      <c r="AC53" s="115">
        <f t="shared" si="3"/>
        <v>92.29353577179664</v>
      </c>
    </row>
    <row r="54" spans="1:29" ht="15">
      <c r="A54" s="152" t="s">
        <v>85</v>
      </c>
      <c r="B54" s="63">
        <v>57505</v>
      </c>
      <c r="C54" s="3">
        <v>3933.7</v>
      </c>
      <c r="D54" s="66">
        <v>720</v>
      </c>
      <c r="E54" s="3">
        <v>319.33</v>
      </c>
      <c r="F54" s="69">
        <v>56785</v>
      </c>
      <c r="G54" s="3">
        <v>3946.08</v>
      </c>
      <c r="H54" s="3">
        <f t="shared" si="0"/>
        <v>98.7479349621772</v>
      </c>
      <c r="I54" s="72">
        <v>45</v>
      </c>
      <c r="J54" s="3">
        <v>73.72</v>
      </c>
      <c r="K54" s="75">
        <v>0</v>
      </c>
      <c r="L54" s="98">
        <f>SQRT(223*62)*1.645</f>
        <v>193.4257005932769</v>
      </c>
      <c r="M54" s="78">
        <v>45</v>
      </c>
      <c r="N54" s="3">
        <v>73.72</v>
      </c>
      <c r="O54" s="7">
        <f t="shared" si="1"/>
        <v>100</v>
      </c>
      <c r="P54" s="81">
        <v>125</v>
      </c>
      <c r="Q54" s="3">
        <v>133.02</v>
      </c>
      <c r="R54" s="84">
        <v>0</v>
      </c>
      <c r="S54" s="98">
        <f>SQRT(223*62)*1.645</f>
        <v>193.4257005932769</v>
      </c>
      <c r="T54" s="87">
        <v>125</v>
      </c>
      <c r="U54" s="3">
        <v>133.02</v>
      </c>
      <c r="V54" s="3">
        <f t="shared" si="2"/>
        <v>100</v>
      </c>
      <c r="W54" s="90">
        <v>6995</v>
      </c>
      <c r="X54" s="3">
        <v>1363.99</v>
      </c>
      <c r="Y54" s="93">
        <v>135</v>
      </c>
      <c r="Z54" s="3">
        <v>167.18</v>
      </c>
      <c r="AA54" s="96">
        <v>6860</v>
      </c>
      <c r="AB54" s="3">
        <v>1336.25</v>
      </c>
      <c r="AC54" s="115">
        <f t="shared" si="3"/>
        <v>98.07005003573981</v>
      </c>
    </row>
    <row r="55" spans="1:29" ht="26.25">
      <c r="A55" s="152" t="s">
        <v>86</v>
      </c>
      <c r="B55" s="63">
        <v>14260</v>
      </c>
      <c r="C55" s="3">
        <v>1694.97</v>
      </c>
      <c r="D55" s="66">
        <v>950</v>
      </c>
      <c r="E55" s="3">
        <v>400.48</v>
      </c>
      <c r="F55" s="69">
        <v>13310</v>
      </c>
      <c r="G55" s="3">
        <v>1671.66</v>
      </c>
      <c r="H55" s="3">
        <f t="shared" si="0"/>
        <v>93.33800841514727</v>
      </c>
      <c r="I55" s="72">
        <v>35</v>
      </c>
      <c r="J55" s="3">
        <v>56.7</v>
      </c>
      <c r="K55" s="75">
        <v>0</v>
      </c>
      <c r="L55" s="98">
        <f>SQRT(223*62)*1.645</f>
        <v>193.4257005932769</v>
      </c>
      <c r="M55" s="78">
        <v>35</v>
      </c>
      <c r="N55" s="3">
        <v>56.7</v>
      </c>
      <c r="O55" s="7">
        <f t="shared" si="1"/>
        <v>100</v>
      </c>
      <c r="P55" s="81">
        <v>1885</v>
      </c>
      <c r="Q55" s="3">
        <v>688.59</v>
      </c>
      <c r="R55" s="84">
        <v>215</v>
      </c>
      <c r="S55" s="3">
        <v>293.27</v>
      </c>
      <c r="T55" s="87">
        <v>1670</v>
      </c>
      <c r="U55" s="3">
        <v>640.24</v>
      </c>
      <c r="V55" s="3">
        <f t="shared" si="2"/>
        <v>88.59416445623343</v>
      </c>
      <c r="W55" s="90">
        <v>1930</v>
      </c>
      <c r="X55" s="3">
        <v>618.44</v>
      </c>
      <c r="Y55" s="93">
        <v>75</v>
      </c>
      <c r="Z55" s="3">
        <v>115.76</v>
      </c>
      <c r="AA55" s="96">
        <v>1850</v>
      </c>
      <c r="AB55" s="3">
        <v>606.28</v>
      </c>
      <c r="AC55" s="115">
        <f t="shared" si="3"/>
        <v>95.85492227979275</v>
      </c>
    </row>
    <row r="56" spans="1:29" ht="15">
      <c r="A56" s="152" t="s">
        <v>87</v>
      </c>
      <c r="B56" s="63">
        <v>100175</v>
      </c>
      <c r="C56" s="3">
        <v>5675.85</v>
      </c>
      <c r="D56" s="66">
        <v>3090</v>
      </c>
      <c r="E56" s="3">
        <v>1224.21</v>
      </c>
      <c r="F56" s="69">
        <v>97085</v>
      </c>
      <c r="G56" s="3">
        <v>5322.57</v>
      </c>
      <c r="H56" s="3">
        <f t="shared" si="0"/>
        <v>96.91539805340655</v>
      </c>
      <c r="I56" s="72">
        <v>7465</v>
      </c>
      <c r="J56" s="3">
        <v>1513.43</v>
      </c>
      <c r="K56" s="75">
        <v>2665</v>
      </c>
      <c r="L56" s="3">
        <v>763.32</v>
      </c>
      <c r="M56" s="78">
        <v>4800</v>
      </c>
      <c r="N56" s="3">
        <v>1276.92</v>
      </c>
      <c r="O56" s="7">
        <f t="shared" si="1"/>
        <v>64.30006697923643</v>
      </c>
      <c r="P56" s="81">
        <v>23765</v>
      </c>
      <c r="Q56" s="3">
        <v>2606.88</v>
      </c>
      <c r="R56" s="84">
        <v>1080</v>
      </c>
      <c r="S56" s="3">
        <v>432.55</v>
      </c>
      <c r="T56" s="87">
        <v>22685</v>
      </c>
      <c r="U56" s="3">
        <v>2568.67</v>
      </c>
      <c r="V56" s="3">
        <f t="shared" si="2"/>
        <v>95.4555017883442</v>
      </c>
      <c r="W56" s="90">
        <v>49500</v>
      </c>
      <c r="X56" s="3">
        <v>3496.71</v>
      </c>
      <c r="Y56" s="93">
        <v>950</v>
      </c>
      <c r="Z56" s="3">
        <v>584.11</v>
      </c>
      <c r="AA56" s="96">
        <v>48550</v>
      </c>
      <c r="AB56" s="3">
        <v>3416.28</v>
      </c>
      <c r="AC56" s="115">
        <f t="shared" si="3"/>
        <v>98.08080808080808</v>
      </c>
    </row>
    <row r="57" spans="1:29" ht="15">
      <c r="A57" s="152" t="s">
        <v>88</v>
      </c>
      <c r="B57" s="63">
        <v>4230</v>
      </c>
      <c r="C57" s="3">
        <v>1008.95</v>
      </c>
      <c r="D57" s="66">
        <v>85</v>
      </c>
      <c r="E57" s="3">
        <v>100.33</v>
      </c>
      <c r="F57" s="69">
        <v>4145</v>
      </c>
      <c r="G57" s="3">
        <v>1007.06</v>
      </c>
      <c r="H57" s="3">
        <f t="shared" si="0"/>
        <v>97.99054373522459</v>
      </c>
      <c r="I57" s="72">
        <v>160</v>
      </c>
      <c r="J57" s="3">
        <v>129.53</v>
      </c>
      <c r="K57" s="75">
        <v>110</v>
      </c>
      <c r="L57" s="3">
        <v>141.3</v>
      </c>
      <c r="M57" s="78">
        <v>50</v>
      </c>
      <c r="N57" s="3">
        <v>81.45</v>
      </c>
      <c r="O57" s="7">
        <f t="shared" si="1"/>
        <v>31.25</v>
      </c>
      <c r="P57" s="81">
        <v>920</v>
      </c>
      <c r="Q57" s="3">
        <v>413.69</v>
      </c>
      <c r="R57" s="84">
        <v>90</v>
      </c>
      <c r="S57" s="3">
        <v>147.47</v>
      </c>
      <c r="T57" s="87">
        <v>830</v>
      </c>
      <c r="U57" s="3">
        <v>395.19</v>
      </c>
      <c r="V57" s="3">
        <f t="shared" si="2"/>
        <v>90.21739130434783</v>
      </c>
      <c r="W57" s="90">
        <v>2225</v>
      </c>
      <c r="X57" s="3">
        <v>875.35</v>
      </c>
      <c r="Y57" s="93">
        <v>130</v>
      </c>
      <c r="Z57" s="3">
        <v>176</v>
      </c>
      <c r="AA57" s="96">
        <v>2095</v>
      </c>
      <c r="AB57" s="3">
        <v>850.71</v>
      </c>
      <c r="AC57" s="115">
        <f t="shared" si="3"/>
        <v>94.15730337078652</v>
      </c>
    </row>
    <row r="58" spans="1:29" ht="15">
      <c r="A58" s="152" t="s">
        <v>89</v>
      </c>
      <c r="B58" s="63">
        <v>125870</v>
      </c>
      <c r="C58" s="3">
        <v>6470.73</v>
      </c>
      <c r="D58" s="66">
        <v>8495</v>
      </c>
      <c r="E58" s="3">
        <v>1959.36</v>
      </c>
      <c r="F58" s="69">
        <v>117370</v>
      </c>
      <c r="G58" s="3">
        <v>5719.85</v>
      </c>
      <c r="H58" s="3">
        <f t="shared" si="0"/>
        <v>93.24700087391753</v>
      </c>
      <c r="I58" s="72">
        <v>935</v>
      </c>
      <c r="J58" s="3">
        <v>475.33</v>
      </c>
      <c r="K58" s="75">
        <v>375</v>
      </c>
      <c r="L58" s="3">
        <v>277.76</v>
      </c>
      <c r="M58" s="78">
        <v>560</v>
      </c>
      <c r="N58" s="3">
        <v>375.69</v>
      </c>
      <c r="O58" s="7">
        <f t="shared" si="1"/>
        <v>59.893048128342244</v>
      </c>
      <c r="P58" s="81">
        <v>14940</v>
      </c>
      <c r="Q58" s="3">
        <v>2202.82</v>
      </c>
      <c r="R58" s="84">
        <v>1380</v>
      </c>
      <c r="S58" s="3">
        <v>528.9</v>
      </c>
      <c r="T58" s="87">
        <v>13565</v>
      </c>
      <c r="U58" s="3">
        <v>2215.04</v>
      </c>
      <c r="V58" s="3">
        <f t="shared" si="2"/>
        <v>90.79651941097724</v>
      </c>
      <c r="W58" s="90">
        <v>42585</v>
      </c>
      <c r="X58" s="3">
        <v>3608.97</v>
      </c>
      <c r="Y58" s="93">
        <v>1760</v>
      </c>
      <c r="Z58" s="3">
        <v>694.37</v>
      </c>
      <c r="AA58" s="96">
        <v>40830</v>
      </c>
      <c r="AB58" s="3">
        <v>3383.51</v>
      </c>
      <c r="AC58" s="115">
        <f t="shared" si="3"/>
        <v>95.87883057414582</v>
      </c>
    </row>
    <row r="59" spans="1:29" ht="15">
      <c r="A59" s="152" t="s">
        <v>90</v>
      </c>
      <c r="B59" s="63">
        <v>109015</v>
      </c>
      <c r="C59" s="3">
        <v>6335.02</v>
      </c>
      <c r="D59" s="66">
        <v>7390</v>
      </c>
      <c r="E59" s="3">
        <v>1749.52</v>
      </c>
      <c r="F59" s="69">
        <v>101625</v>
      </c>
      <c r="G59" s="3">
        <v>5852.43</v>
      </c>
      <c r="H59" s="3">
        <f t="shared" si="0"/>
        <v>93.22111636013392</v>
      </c>
      <c r="I59" s="72">
        <v>0</v>
      </c>
      <c r="J59" s="98">
        <f>SQRT(223*62)*1.645</f>
        <v>193.4257005932769</v>
      </c>
      <c r="K59" s="75">
        <v>0</v>
      </c>
      <c r="L59" s="98">
        <f>SQRT(223*62)*1.645</f>
        <v>193.4257005932769</v>
      </c>
      <c r="M59" s="78">
        <v>0</v>
      </c>
      <c r="N59" s="98">
        <f>SQRT(223*62)*1.645</f>
        <v>193.4257005932769</v>
      </c>
      <c r="O59" s="11" t="s">
        <v>20</v>
      </c>
      <c r="P59" s="81">
        <v>420</v>
      </c>
      <c r="Q59" s="3">
        <v>215.75</v>
      </c>
      <c r="R59" s="84">
        <v>0</v>
      </c>
      <c r="S59" s="98">
        <f>SQRT(223*62)*1.645</f>
        <v>193.4257005932769</v>
      </c>
      <c r="T59" s="87">
        <v>415</v>
      </c>
      <c r="U59" s="3">
        <v>215.75</v>
      </c>
      <c r="V59" s="3">
        <f t="shared" si="2"/>
        <v>98.80952380952381</v>
      </c>
      <c r="W59" s="90">
        <v>47345</v>
      </c>
      <c r="X59" s="3">
        <v>4158.31</v>
      </c>
      <c r="Y59" s="93">
        <v>3190</v>
      </c>
      <c r="Z59" s="3">
        <v>821.98</v>
      </c>
      <c r="AA59" s="96">
        <v>44155</v>
      </c>
      <c r="AB59" s="3">
        <v>4095.36</v>
      </c>
      <c r="AC59" s="115">
        <f t="shared" si="3"/>
        <v>93.26222409969374</v>
      </c>
    </row>
    <row r="60" spans="1:29" ht="15">
      <c r="A60" s="152" t="s">
        <v>91</v>
      </c>
      <c r="B60" s="63">
        <v>156330</v>
      </c>
      <c r="C60" s="3">
        <v>6625.97</v>
      </c>
      <c r="D60" s="66">
        <v>15915</v>
      </c>
      <c r="E60" s="3">
        <v>2192.89</v>
      </c>
      <c r="F60" s="69">
        <v>140420</v>
      </c>
      <c r="G60" s="3">
        <v>6706.23</v>
      </c>
      <c r="H60" s="3">
        <f t="shared" si="0"/>
        <v>89.8228107209109</v>
      </c>
      <c r="I60" s="72">
        <v>2420</v>
      </c>
      <c r="J60" s="3">
        <v>747.37</v>
      </c>
      <c r="K60" s="75">
        <v>745</v>
      </c>
      <c r="L60" s="3">
        <v>408.29</v>
      </c>
      <c r="M60" s="78">
        <v>1675</v>
      </c>
      <c r="N60" s="3">
        <v>604.15</v>
      </c>
      <c r="O60" s="7">
        <f>(M60/I60)*100</f>
        <v>69.21487603305785</v>
      </c>
      <c r="P60" s="81">
        <v>12055</v>
      </c>
      <c r="Q60" s="3">
        <v>1817.11</v>
      </c>
      <c r="R60" s="84">
        <v>1120</v>
      </c>
      <c r="S60" s="3">
        <v>573.29</v>
      </c>
      <c r="T60" s="87">
        <v>10935</v>
      </c>
      <c r="U60" s="3">
        <v>1730.61</v>
      </c>
      <c r="V60" s="3">
        <f t="shared" si="2"/>
        <v>90.7092492741601</v>
      </c>
      <c r="W60" s="90">
        <v>47195</v>
      </c>
      <c r="X60" s="3">
        <v>3829.28</v>
      </c>
      <c r="Y60" s="93">
        <v>4490</v>
      </c>
      <c r="Z60" s="3">
        <v>1127.75</v>
      </c>
      <c r="AA60" s="96">
        <v>42705</v>
      </c>
      <c r="AB60" s="3">
        <v>3570.36</v>
      </c>
      <c r="AC60" s="115">
        <f t="shared" si="3"/>
        <v>90.48628032630576</v>
      </c>
    </row>
    <row r="61" spans="1:29" ht="15">
      <c r="A61" s="152" t="s">
        <v>92</v>
      </c>
      <c r="B61" s="63">
        <v>1771295</v>
      </c>
      <c r="C61" s="3">
        <v>24083.16</v>
      </c>
      <c r="D61" s="66">
        <v>179875</v>
      </c>
      <c r="E61" s="3">
        <v>8446.85</v>
      </c>
      <c r="F61" s="69">
        <v>1591420</v>
      </c>
      <c r="G61" s="3">
        <v>21907.59</v>
      </c>
      <c r="H61" s="3">
        <f t="shared" si="0"/>
        <v>89.84500040930506</v>
      </c>
      <c r="I61" s="72">
        <v>16250</v>
      </c>
      <c r="J61" s="3">
        <v>2455.92</v>
      </c>
      <c r="K61" s="75">
        <v>7285</v>
      </c>
      <c r="L61" s="3">
        <v>1573.86</v>
      </c>
      <c r="M61" s="78">
        <v>8965</v>
      </c>
      <c r="N61" s="3">
        <v>1615.29</v>
      </c>
      <c r="O61" s="7">
        <f>(M61/I61)*100</f>
        <v>55.16923076923077</v>
      </c>
      <c r="P61" s="81">
        <v>36175</v>
      </c>
      <c r="Q61" s="3">
        <v>3085.66</v>
      </c>
      <c r="R61" s="84">
        <v>4635</v>
      </c>
      <c r="S61" s="3">
        <v>1188.6</v>
      </c>
      <c r="T61" s="87">
        <v>31540</v>
      </c>
      <c r="U61" s="3">
        <v>2994.39</v>
      </c>
      <c r="V61" s="3">
        <f t="shared" si="2"/>
        <v>87.18728403593641</v>
      </c>
      <c r="W61" s="90">
        <v>189085</v>
      </c>
      <c r="X61" s="3">
        <v>7505.5</v>
      </c>
      <c r="Y61" s="93">
        <v>17790</v>
      </c>
      <c r="Z61" s="3">
        <v>2759.68</v>
      </c>
      <c r="AA61" s="96">
        <v>171295</v>
      </c>
      <c r="AB61" s="3">
        <v>7406.52</v>
      </c>
      <c r="AC61" s="115">
        <f t="shared" si="3"/>
        <v>90.5915329084803</v>
      </c>
    </row>
    <row r="62" spans="1:29" ht="15">
      <c r="A62" s="152" t="s">
        <v>93</v>
      </c>
      <c r="B62" s="63">
        <v>206755</v>
      </c>
      <c r="C62" s="3">
        <v>8046.79</v>
      </c>
      <c r="D62" s="66">
        <v>16010</v>
      </c>
      <c r="E62" s="3">
        <v>2402.76</v>
      </c>
      <c r="F62" s="69">
        <v>190750</v>
      </c>
      <c r="G62" s="3">
        <v>7359.69</v>
      </c>
      <c r="H62" s="3">
        <f t="shared" si="0"/>
        <v>92.25895383424827</v>
      </c>
      <c r="I62" s="72">
        <v>0</v>
      </c>
      <c r="J62" s="98">
        <f>SQRT(223*62)*1.645</f>
        <v>193.4257005932769</v>
      </c>
      <c r="K62" s="75">
        <v>0</v>
      </c>
      <c r="L62" s="98">
        <f>SQRT(223*62)*1.645</f>
        <v>193.4257005932769</v>
      </c>
      <c r="M62" s="78">
        <v>0</v>
      </c>
      <c r="N62" s="98">
        <f>SQRT(223*62)*1.645</f>
        <v>193.4257005932769</v>
      </c>
      <c r="O62" s="11" t="s">
        <v>20</v>
      </c>
      <c r="P62" s="81">
        <v>1105</v>
      </c>
      <c r="Q62" s="3">
        <v>419.9</v>
      </c>
      <c r="R62" s="84">
        <v>270</v>
      </c>
      <c r="S62" s="3">
        <v>248.92</v>
      </c>
      <c r="T62" s="87">
        <v>835</v>
      </c>
      <c r="U62" s="3">
        <v>383.63</v>
      </c>
      <c r="V62" s="3">
        <f t="shared" si="2"/>
        <v>75.56561085972851</v>
      </c>
      <c r="W62" s="90">
        <v>199325</v>
      </c>
      <c r="X62" s="3">
        <v>6929.13</v>
      </c>
      <c r="Y62" s="93">
        <v>15265</v>
      </c>
      <c r="Z62" s="3">
        <v>1939.71</v>
      </c>
      <c r="AA62" s="96">
        <v>184060</v>
      </c>
      <c r="AB62" s="3">
        <v>6490.3</v>
      </c>
      <c r="AC62" s="115">
        <f t="shared" si="3"/>
        <v>92.3416530791421</v>
      </c>
    </row>
    <row r="63" spans="1:29" ht="15">
      <c r="A63" s="152" t="s">
        <v>94</v>
      </c>
      <c r="B63" s="63">
        <v>11710</v>
      </c>
      <c r="C63" s="3">
        <v>1708.93</v>
      </c>
      <c r="D63" s="66">
        <v>1325</v>
      </c>
      <c r="E63" s="3">
        <v>612.17</v>
      </c>
      <c r="F63" s="69">
        <v>10385</v>
      </c>
      <c r="G63" s="3">
        <v>1679.75</v>
      </c>
      <c r="H63" s="3">
        <f t="shared" si="0"/>
        <v>88.68488471391973</v>
      </c>
      <c r="I63" s="72">
        <v>0</v>
      </c>
      <c r="J63" s="98">
        <f>SQRT(223*62)*1.645</f>
        <v>193.4257005932769</v>
      </c>
      <c r="K63" s="75">
        <v>0</v>
      </c>
      <c r="L63" s="98">
        <f>SQRT(223*62)*1.645</f>
        <v>193.4257005932769</v>
      </c>
      <c r="M63" s="78">
        <v>0</v>
      </c>
      <c r="N63" s="98">
        <f>SQRT(223*62)*1.645</f>
        <v>193.4257005932769</v>
      </c>
      <c r="O63" s="11" t="s">
        <v>20</v>
      </c>
      <c r="P63" s="81">
        <v>540</v>
      </c>
      <c r="Q63" s="3">
        <v>446.56</v>
      </c>
      <c r="R63" s="84">
        <v>185</v>
      </c>
      <c r="S63" s="3">
        <v>151.96</v>
      </c>
      <c r="T63" s="87">
        <v>355</v>
      </c>
      <c r="U63" s="3">
        <v>491.98</v>
      </c>
      <c r="V63" s="3">
        <f t="shared" si="2"/>
        <v>65.74074074074075</v>
      </c>
      <c r="W63" s="90">
        <v>9425</v>
      </c>
      <c r="X63" s="3">
        <v>1662.02</v>
      </c>
      <c r="Y63" s="93">
        <v>1355</v>
      </c>
      <c r="Z63" s="3">
        <v>591.22</v>
      </c>
      <c r="AA63" s="96">
        <v>8065</v>
      </c>
      <c r="AB63" s="3">
        <v>1699.11</v>
      </c>
      <c r="AC63" s="115">
        <f t="shared" si="3"/>
        <v>85.57029177718833</v>
      </c>
    </row>
    <row r="64" spans="1:29" ht="15">
      <c r="A64" s="152" t="s">
        <v>95</v>
      </c>
      <c r="B64" s="63">
        <v>20660</v>
      </c>
      <c r="C64" s="3">
        <v>2592.11</v>
      </c>
      <c r="D64" s="66">
        <v>4180</v>
      </c>
      <c r="E64" s="3">
        <v>1098.89</v>
      </c>
      <c r="F64" s="69">
        <v>16480</v>
      </c>
      <c r="G64" s="3">
        <v>2352.26</v>
      </c>
      <c r="H64" s="3">
        <f t="shared" si="0"/>
        <v>79.7676669893514</v>
      </c>
      <c r="I64" s="72">
        <v>0</v>
      </c>
      <c r="J64" s="98">
        <f>SQRT(223*62)*1.645</f>
        <v>193.4257005932769</v>
      </c>
      <c r="K64" s="75">
        <v>0</v>
      </c>
      <c r="L64" s="98">
        <f>SQRT(223*62)*1.645</f>
        <v>193.4257005932769</v>
      </c>
      <c r="M64" s="78">
        <v>0</v>
      </c>
      <c r="N64" s="98">
        <f>SQRT(223*62)*1.645</f>
        <v>193.4257005932769</v>
      </c>
      <c r="O64" s="11" t="s">
        <v>20</v>
      </c>
      <c r="P64" s="81">
        <v>215</v>
      </c>
      <c r="Q64" s="3">
        <v>187.37</v>
      </c>
      <c r="R64" s="84">
        <v>0</v>
      </c>
      <c r="S64" s="98">
        <f>SQRT(223*62)*1.645</f>
        <v>193.4257005932769</v>
      </c>
      <c r="T64" s="87">
        <v>215</v>
      </c>
      <c r="U64" s="3">
        <v>187.37</v>
      </c>
      <c r="V64" s="3">
        <f t="shared" si="2"/>
        <v>100</v>
      </c>
      <c r="W64" s="90">
        <v>8760</v>
      </c>
      <c r="X64" s="3">
        <v>1557.34</v>
      </c>
      <c r="Y64" s="93">
        <v>1400</v>
      </c>
      <c r="Z64" s="3">
        <v>627.9</v>
      </c>
      <c r="AA64" s="96">
        <v>7360</v>
      </c>
      <c r="AB64" s="3">
        <v>1456.58</v>
      </c>
      <c r="AC64" s="115">
        <f t="shared" si="3"/>
        <v>84.01826484018264</v>
      </c>
    </row>
    <row r="65" spans="1:29" ht="15">
      <c r="A65" s="152" t="s">
        <v>96</v>
      </c>
      <c r="B65" s="63">
        <v>37065</v>
      </c>
      <c r="C65" s="3">
        <v>2844.54</v>
      </c>
      <c r="D65" s="66">
        <v>3660</v>
      </c>
      <c r="E65" s="3">
        <v>929.05</v>
      </c>
      <c r="F65" s="69">
        <v>33405</v>
      </c>
      <c r="G65" s="3">
        <v>2674.53</v>
      </c>
      <c r="H65" s="3">
        <f t="shared" si="0"/>
        <v>90.12545528126265</v>
      </c>
      <c r="I65" s="72">
        <v>0</v>
      </c>
      <c r="J65" s="98">
        <f>SQRT(223*62)*1.645</f>
        <v>193.4257005932769</v>
      </c>
      <c r="K65" s="75">
        <v>0</v>
      </c>
      <c r="L65" s="98">
        <f>SQRT(223*62)*1.645</f>
        <v>193.4257005932769</v>
      </c>
      <c r="M65" s="78">
        <v>0</v>
      </c>
      <c r="N65" s="98">
        <f>SQRT(223*62)*1.645</f>
        <v>193.4257005932769</v>
      </c>
      <c r="O65" s="11" t="s">
        <v>20</v>
      </c>
      <c r="P65" s="81">
        <v>1375</v>
      </c>
      <c r="Q65" s="3">
        <v>539.29</v>
      </c>
      <c r="R65" s="84">
        <v>10</v>
      </c>
      <c r="S65" s="3">
        <v>18.14</v>
      </c>
      <c r="T65" s="87">
        <v>1365</v>
      </c>
      <c r="U65" s="3">
        <v>535.31</v>
      </c>
      <c r="V65" s="3">
        <f t="shared" si="2"/>
        <v>99.27272727272727</v>
      </c>
      <c r="W65" s="90">
        <v>5305</v>
      </c>
      <c r="X65" s="3">
        <v>1146.44</v>
      </c>
      <c r="Y65" s="93">
        <v>745</v>
      </c>
      <c r="Z65" s="3">
        <v>557.04</v>
      </c>
      <c r="AA65" s="96">
        <v>4560</v>
      </c>
      <c r="AB65" s="3">
        <v>1080.16</v>
      </c>
      <c r="AC65" s="115">
        <f t="shared" si="3"/>
        <v>85.95664467483506</v>
      </c>
    </row>
    <row r="66" spans="1:29" ht="15">
      <c r="A66" s="153" t="s">
        <v>97</v>
      </c>
      <c r="B66" s="64">
        <v>66220</v>
      </c>
      <c r="C66" s="4">
        <v>4505</v>
      </c>
      <c r="D66" s="67">
        <v>6935</v>
      </c>
      <c r="E66" s="4">
        <v>1555.52</v>
      </c>
      <c r="F66" s="70">
        <v>59285</v>
      </c>
      <c r="G66" s="4">
        <v>4136.92</v>
      </c>
      <c r="H66" s="4">
        <f t="shared" si="0"/>
        <v>89.52733313198429</v>
      </c>
      <c r="I66" s="73">
        <v>525</v>
      </c>
      <c r="J66" s="4">
        <v>424.802</v>
      </c>
      <c r="K66" s="76">
        <v>80</v>
      </c>
      <c r="L66" s="4">
        <v>122.288</v>
      </c>
      <c r="M66" s="79">
        <v>450</v>
      </c>
      <c r="N66" s="4">
        <v>389.594</v>
      </c>
      <c r="O66" s="8">
        <f t="shared" si="1"/>
        <v>85.71428571428571</v>
      </c>
      <c r="P66" s="82">
        <v>2990</v>
      </c>
      <c r="Q66" s="4">
        <v>899</v>
      </c>
      <c r="R66" s="85">
        <v>140</v>
      </c>
      <c r="S66" s="4">
        <v>164.656</v>
      </c>
      <c r="T66" s="88">
        <v>2850</v>
      </c>
      <c r="U66" s="4">
        <v>867</v>
      </c>
      <c r="V66" s="4">
        <f t="shared" si="2"/>
        <v>95.31772575250837</v>
      </c>
      <c r="W66" s="91">
        <v>22190</v>
      </c>
      <c r="X66" s="4">
        <v>2485</v>
      </c>
      <c r="Y66" s="94">
        <v>4260</v>
      </c>
      <c r="Z66" s="4">
        <v>1105</v>
      </c>
      <c r="AA66" s="97">
        <v>17930</v>
      </c>
      <c r="AB66" s="4">
        <v>2156</v>
      </c>
      <c r="AC66" s="116">
        <f t="shared" si="3"/>
        <v>80.802163136548</v>
      </c>
    </row>
    <row r="67" spans="1:28" ht="15">
      <c r="A67" s="176" t="s">
        <v>42</v>
      </c>
      <c r="B67" s="177"/>
      <c r="C67" s="177"/>
      <c r="D67" s="177"/>
      <c r="E67" s="177"/>
      <c r="F67" s="177"/>
      <c r="G67" s="177"/>
      <c r="H67" s="177"/>
      <c r="I67" s="177"/>
      <c r="J67" s="177"/>
      <c r="K67" s="177"/>
      <c r="L67" s="177"/>
      <c r="M67" s="177"/>
      <c r="N67" s="177"/>
      <c r="O67" s="177"/>
      <c r="P67" s="5"/>
      <c r="R67" s="5"/>
      <c r="T67" s="5"/>
      <c r="W67" s="5"/>
      <c r="Y67" s="5"/>
      <c r="AA67" s="5"/>
      <c r="AB67" s="5"/>
    </row>
    <row r="68" spans="1:29" s="23" customFormat="1" ht="15">
      <c r="A68" s="156" t="s">
        <v>100</v>
      </c>
      <c r="B68" s="155"/>
      <c r="C68" s="155"/>
      <c r="D68" s="155"/>
      <c r="E68" s="155"/>
      <c r="F68" s="155"/>
      <c r="G68" s="155"/>
      <c r="H68" s="155"/>
      <c r="I68" s="155"/>
      <c r="J68" s="155"/>
      <c r="K68" s="155"/>
      <c r="L68" s="155"/>
      <c r="M68" s="155"/>
      <c r="N68" s="155"/>
      <c r="O68" s="155"/>
      <c r="P68" s="5"/>
      <c r="R68" s="5"/>
      <c r="T68" s="5"/>
      <c r="W68" s="5"/>
      <c r="Y68" s="5"/>
      <c r="AA68" s="5"/>
      <c r="AB68" s="5"/>
      <c r="AC68" s="113"/>
    </row>
    <row r="69" spans="1:29" s="23" customFormat="1" ht="15">
      <c r="A69" s="172" t="s">
        <v>27</v>
      </c>
      <c r="B69" s="168"/>
      <c r="C69" s="168"/>
      <c r="D69" s="168"/>
      <c r="E69" s="168"/>
      <c r="F69" s="168"/>
      <c r="G69" s="168"/>
      <c r="H69" s="168"/>
      <c r="I69" s="168"/>
      <c r="J69" s="168"/>
      <c r="K69" s="168"/>
      <c r="L69" s="168"/>
      <c r="M69" s="168"/>
      <c r="N69" s="168"/>
      <c r="O69" s="168"/>
      <c r="P69" s="168"/>
      <c r="Q69" s="168"/>
      <c r="R69" s="168"/>
      <c r="S69" s="168"/>
      <c r="T69" s="168"/>
      <c r="U69" s="168"/>
      <c r="V69" s="168"/>
      <c r="W69" s="5"/>
      <c r="Y69" s="5"/>
      <c r="AA69" s="5"/>
      <c r="AB69" s="5"/>
      <c r="AC69" s="113"/>
    </row>
    <row r="70" spans="1:29" ht="24" customHeight="1">
      <c r="A70" s="185" t="s">
        <v>43</v>
      </c>
      <c r="B70" s="166"/>
      <c r="C70" s="166"/>
      <c r="D70" s="166"/>
      <c r="E70" s="166"/>
      <c r="F70" s="166"/>
      <c r="G70" s="166"/>
      <c r="H70" s="166"/>
      <c r="I70" s="166"/>
      <c r="J70" s="166"/>
      <c r="K70" s="166"/>
      <c r="L70" s="166"/>
      <c r="M70" s="166"/>
      <c r="N70" s="166"/>
      <c r="O70" s="166"/>
      <c r="P70" s="166"/>
      <c r="Q70" s="166"/>
      <c r="R70" s="166"/>
      <c r="S70" s="166"/>
      <c r="T70" s="166"/>
      <c r="U70" s="166"/>
      <c r="V70" s="166"/>
      <c r="W70" s="166"/>
      <c r="X70" s="166"/>
      <c r="Y70" s="166"/>
      <c r="Z70" s="166"/>
      <c r="AA70" s="166"/>
      <c r="AB70" s="166"/>
      <c r="AC70" s="166"/>
    </row>
    <row r="71" spans="1:2" ht="17.25">
      <c r="A71" s="197" t="s">
        <v>38</v>
      </c>
      <c r="B71" s="168"/>
    </row>
    <row r="72" spans="1:2" ht="17.25">
      <c r="A72" s="197" t="s">
        <v>39</v>
      </c>
      <c r="B72" s="168"/>
    </row>
    <row r="73" spans="1:5" ht="15.75">
      <c r="A73" s="198" t="s">
        <v>40</v>
      </c>
      <c r="B73" s="168"/>
      <c r="C73" s="168"/>
      <c r="D73" s="168"/>
      <c r="E73" s="168"/>
    </row>
    <row r="74" spans="1:22" ht="15">
      <c r="A74" s="167" t="s">
        <v>25</v>
      </c>
      <c r="B74" s="168"/>
      <c r="C74" s="168"/>
      <c r="D74" s="168"/>
      <c r="E74" s="168"/>
      <c r="F74" s="168"/>
      <c r="G74" s="168"/>
      <c r="H74" s="168"/>
      <c r="I74" s="168"/>
      <c r="J74" s="168"/>
      <c r="K74" s="168"/>
      <c r="L74" s="168"/>
      <c r="M74" s="168"/>
      <c r="N74" s="168"/>
      <c r="O74" s="168"/>
      <c r="P74" s="168"/>
      <c r="Q74" s="168"/>
      <c r="R74" s="168"/>
      <c r="S74" s="168"/>
      <c r="T74" s="168"/>
      <c r="U74" s="168"/>
      <c r="V74" s="168"/>
    </row>
    <row r="75" spans="1:13" ht="15">
      <c r="A75" s="194" t="s">
        <v>31</v>
      </c>
      <c r="B75" s="168"/>
      <c r="C75" s="168"/>
      <c r="D75" s="168"/>
      <c r="E75" s="168"/>
      <c r="F75" s="168"/>
      <c r="G75" s="168"/>
      <c r="H75" s="168"/>
      <c r="I75" s="168"/>
      <c r="J75" s="168"/>
      <c r="K75" s="168"/>
      <c r="L75" s="168"/>
      <c r="M75" s="168"/>
    </row>
    <row r="77" ht="15">
      <c r="A77" s="158" t="s">
        <v>101</v>
      </c>
    </row>
  </sheetData>
  <sheetProtection/>
  <mergeCells count="31">
    <mergeCell ref="A1:M1"/>
    <mergeCell ref="A71:B71"/>
    <mergeCell ref="A72:B72"/>
    <mergeCell ref="A73:E73"/>
    <mergeCell ref="A74:V74"/>
    <mergeCell ref="P5:Q5"/>
    <mergeCell ref="P4:V4"/>
    <mergeCell ref="T5:U5"/>
    <mergeCell ref="W4:AC4"/>
    <mergeCell ref="W5:X5"/>
    <mergeCell ref="Y5:Z5"/>
    <mergeCell ref="A75:M75"/>
    <mergeCell ref="R5:S5"/>
    <mergeCell ref="O5:O6"/>
    <mergeCell ref="V5:V6"/>
    <mergeCell ref="A2:P2"/>
    <mergeCell ref="A70:AC70"/>
    <mergeCell ref="H5:H6"/>
    <mergeCell ref="I5:J5"/>
    <mergeCell ref="K5:L5"/>
    <mergeCell ref="M5:N5"/>
    <mergeCell ref="AA5:AB5"/>
    <mergeCell ref="AC5:AC6"/>
    <mergeCell ref="A69:V69"/>
    <mergeCell ref="A67:O67"/>
    <mergeCell ref="I4:O4"/>
    <mergeCell ref="B5:C5"/>
    <mergeCell ref="D5:E5"/>
    <mergeCell ref="F5:G5"/>
    <mergeCell ref="A4:A6"/>
    <mergeCell ref="B4:H4"/>
  </mergeCells>
  <printOptions/>
  <pageMargins left="0.7" right="0.7" top="0.75" bottom="0.75" header="0.3" footer="0.3"/>
  <pageSetup fitToHeight="2" fitToWidth="1" horizontalDpi="600" verticalDpi="600" orientation="landscape" paperSize="5" scale="6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U.S. Department of Commerce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hilge301</dc:creator>
  <cp:keywords/>
  <dc:description/>
  <cp:lastModifiedBy>Aiyana Glenn (CENSUS/ADSD FED)</cp:lastModifiedBy>
  <cp:lastPrinted>2012-12-21T22:04:51Z</cp:lastPrinted>
  <dcterms:created xsi:type="dcterms:W3CDTF">2012-09-04T16:52:06Z</dcterms:created>
  <dcterms:modified xsi:type="dcterms:W3CDTF">2017-05-30T19:33:35Z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