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4940" windowHeight="8625" tabRatio="601" firstSheet="2" activeTab="2"/>
  </bookViews>
  <sheets>
    <sheet name="Sheet3" sheetId="4" state="hidden" r:id="rId1"/>
    <sheet name="Sheet4" sheetId="5" state="hidden" r:id="rId2"/>
    <sheet name="2002 State Estimates" sheetId="13" r:id="rId3"/>
  </sheets>
  <externalReferences>
    <externalReference r:id="rId4"/>
  </externalReferences>
  <definedNames>
    <definedName name="_xlnm.Database">#REF!</definedName>
    <definedName name="_xlnm.Print_Titles" localSheetId="2">'2002 State Estimates'!$4:$7</definedName>
  </definedNames>
  <calcPr calcId="145621" fullCalcOnLoad="1"/>
</workbook>
</file>

<file path=xl/calcChain.xml><?xml version="1.0" encoding="utf-8"?>
<calcChain xmlns="http://schemas.openxmlformats.org/spreadsheetml/2006/main">
  <c r="C8" i="13" l="1"/>
  <c r="G8" i="13"/>
  <c r="H8" i="13"/>
  <c r="I8" i="13"/>
  <c r="J8" i="13"/>
  <c r="C9" i="13"/>
  <c r="G9" i="13" s="1"/>
  <c r="H9" i="13"/>
  <c r="I9" i="13"/>
  <c r="J9" i="13"/>
  <c r="C10" i="13"/>
  <c r="G10" i="13"/>
  <c r="H10" i="13"/>
  <c r="I10" i="13"/>
  <c r="J10" i="13"/>
  <c r="C11" i="13"/>
  <c r="G11" i="13" s="1"/>
  <c r="H11" i="13"/>
  <c r="I11" i="13"/>
  <c r="J11" i="13"/>
  <c r="C12" i="13"/>
  <c r="G12" i="13"/>
  <c r="H12" i="13"/>
  <c r="I12" i="13"/>
  <c r="J12" i="13"/>
  <c r="C13" i="13"/>
  <c r="G13" i="13" s="1"/>
  <c r="H13" i="13"/>
  <c r="I13" i="13"/>
  <c r="J13" i="13"/>
  <c r="C14" i="13"/>
  <c r="G14" i="13"/>
  <c r="H14" i="13"/>
  <c r="I14" i="13"/>
  <c r="J14" i="13"/>
  <c r="C15" i="13"/>
  <c r="G15" i="13" s="1"/>
  <c r="H15" i="13"/>
  <c r="I15" i="13"/>
  <c r="J15" i="13"/>
  <c r="C16" i="13"/>
  <c r="G16" i="13"/>
  <c r="H16" i="13"/>
  <c r="I16" i="13"/>
  <c r="J16" i="13"/>
  <c r="C17" i="13"/>
  <c r="G17" i="13" s="1"/>
  <c r="H17" i="13"/>
  <c r="I17" i="13"/>
  <c r="J17" i="13"/>
  <c r="C18" i="13"/>
  <c r="G18" i="13"/>
  <c r="H18" i="13"/>
  <c r="I18" i="13"/>
  <c r="J18" i="13"/>
  <c r="C19" i="13"/>
  <c r="G19" i="13" s="1"/>
  <c r="H19" i="13"/>
  <c r="I19" i="13"/>
  <c r="J19" i="13"/>
  <c r="C20" i="13"/>
  <c r="G20" i="13"/>
  <c r="H20" i="13"/>
  <c r="I20" i="13"/>
  <c r="J20" i="13"/>
  <c r="C21" i="13"/>
  <c r="G21" i="13" s="1"/>
  <c r="H21" i="13"/>
  <c r="I21" i="13"/>
  <c r="J21" i="13"/>
  <c r="C22" i="13"/>
  <c r="G22" i="13"/>
  <c r="H22" i="13"/>
  <c r="I22" i="13"/>
  <c r="J22" i="13"/>
  <c r="C23" i="13"/>
  <c r="G23" i="13" s="1"/>
  <c r="H23" i="13"/>
  <c r="I23" i="13"/>
  <c r="J23" i="13"/>
  <c r="C24" i="13"/>
  <c r="G24" i="13"/>
  <c r="H24" i="13"/>
  <c r="I24" i="13"/>
  <c r="J24" i="13"/>
  <c r="C25" i="13"/>
  <c r="G25" i="13" s="1"/>
  <c r="H25" i="13"/>
  <c r="I25" i="13"/>
  <c r="J25" i="13"/>
  <c r="C26" i="13"/>
  <c r="G26" i="13"/>
  <c r="H26" i="13"/>
  <c r="I26" i="13"/>
  <c r="J26" i="13"/>
  <c r="C27" i="13"/>
  <c r="G27" i="13" s="1"/>
  <c r="H27" i="13"/>
  <c r="I27" i="13"/>
  <c r="J27" i="13"/>
  <c r="C28" i="13"/>
  <c r="G28" i="13"/>
  <c r="H28" i="13"/>
  <c r="I28" i="13"/>
  <c r="J28" i="13"/>
  <c r="C29" i="13"/>
  <c r="G29" i="13" s="1"/>
  <c r="H29" i="13"/>
  <c r="I29" i="13"/>
  <c r="J29" i="13"/>
  <c r="C30" i="13"/>
  <c r="G30" i="13"/>
  <c r="H30" i="13"/>
  <c r="I30" i="13"/>
  <c r="J30" i="13"/>
  <c r="C31" i="13"/>
  <c r="G31" i="13" s="1"/>
  <c r="H31" i="13"/>
  <c r="I31" i="13"/>
  <c r="J31" i="13"/>
  <c r="C32" i="13"/>
  <c r="G32" i="13"/>
  <c r="H32" i="13"/>
  <c r="I32" i="13"/>
  <c r="J32" i="13"/>
  <c r="C33" i="13"/>
  <c r="G33" i="13" s="1"/>
  <c r="H33" i="13"/>
  <c r="I33" i="13"/>
  <c r="J33" i="13"/>
  <c r="C34" i="13"/>
  <c r="G34" i="13"/>
  <c r="H34" i="13"/>
  <c r="I34" i="13"/>
  <c r="J34" i="13"/>
  <c r="C35" i="13"/>
  <c r="G35" i="13" s="1"/>
  <c r="H35" i="13"/>
  <c r="I35" i="13"/>
  <c r="J35" i="13"/>
  <c r="C36" i="13"/>
  <c r="G36" i="13"/>
  <c r="H36" i="13"/>
  <c r="I36" i="13"/>
  <c r="J36" i="13"/>
  <c r="C37" i="13"/>
  <c r="G37" i="13" s="1"/>
  <c r="H37" i="13"/>
  <c r="I37" i="13"/>
  <c r="J37" i="13"/>
  <c r="C38" i="13"/>
  <c r="G38" i="13"/>
  <c r="H38" i="13"/>
  <c r="I38" i="13"/>
  <c r="J38" i="13"/>
  <c r="C39" i="13"/>
  <c r="G39" i="13" s="1"/>
  <c r="H39" i="13"/>
  <c r="I39" i="13"/>
  <c r="J39" i="13"/>
  <c r="C40" i="13"/>
  <c r="G40" i="13"/>
  <c r="H40" i="13"/>
  <c r="I40" i="13"/>
  <c r="J40" i="13"/>
  <c r="C41" i="13"/>
  <c r="G41" i="13" s="1"/>
  <c r="H41" i="13"/>
  <c r="I41" i="13"/>
  <c r="J41" i="13"/>
  <c r="C42" i="13"/>
  <c r="G42" i="13"/>
  <c r="H42" i="13"/>
  <c r="I42" i="13"/>
  <c r="J42" i="13"/>
  <c r="C43" i="13"/>
  <c r="G43" i="13" s="1"/>
  <c r="H43" i="13"/>
  <c r="I43" i="13"/>
  <c r="J43" i="13"/>
  <c r="C44" i="13"/>
  <c r="G44" i="13"/>
  <c r="H44" i="13"/>
  <c r="I44" i="13"/>
  <c r="J44" i="13"/>
  <c r="C45" i="13"/>
  <c r="G45" i="13" s="1"/>
  <c r="H45" i="13"/>
  <c r="I45" i="13"/>
  <c r="J45" i="13"/>
  <c r="C46" i="13"/>
  <c r="G46" i="13"/>
  <c r="H46" i="13"/>
  <c r="I46" i="13"/>
  <c r="J46" i="13"/>
  <c r="C47" i="13"/>
  <c r="G47" i="13" s="1"/>
  <c r="H47" i="13"/>
  <c r="I47" i="13"/>
  <c r="J47" i="13"/>
  <c r="C48" i="13"/>
  <c r="G48" i="13"/>
  <c r="H48" i="13"/>
  <c r="I48" i="13"/>
  <c r="J48" i="13"/>
  <c r="C49" i="13"/>
  <c r="G49" i="13" s="1"/>
  <c r="H49" i="13"/>
  <c r="I49" i="13"/>
  <c r="J49" i="13"/>
  <c r="C50" i="13"/>
  <c r="G50" i="13"/>
  <c r="H50" i="13"/>
  <c r="I50" i="13"/>
  <c r="J50" i="13"/>
  <c r="C51" i="13"/>
  <c r="G51" i="13" s="1"/>
  <c r="H51" i="13"/>
  <c r="I51" i="13"/>
  <c r="J51" i="13"/>
  <c r="C52" i="13"/>
  <c r="G52" i="13"/>
  <c r="H52" i="13"/>
  <c r="I52" i="13"/>
  <c r="J52" i="13"/>
  <c r="C53" i="13"/>
  <c r="G53" i="13"/>
  <c r="H53" i="13"/>
  <c r="I53" i="13"/>
  <c r="J53" i="13"/>
  <c r="C54" i="13"/>
  <c r="G54" i="13"/>
  <c r="H54" i="13"/>
  <c r="I54" i="13"/>
  <c r="J54" i="13"/>
  <c r="C55" i="13"/>
  <c r="G55" i="13" s="1"/>
  <c r="H55" i="13"/>
  <c r="I55" i="13"/>
  <c r="J55" i="13"/>
  <c r="C56" i="13"/>
  <c r="G56" i="13"/>
  <c r="H56" i="13"/>
  <c r="I56" i="13"/>
  <c r="J56" i="13"/>
  <c r="C57" i="13"/>
  <c r="G57" i="13"/>
  <c r="H57" i="13"/>
  <c r="I57" i="13"/>
  <c r="J57" i="13"/>
  <c r="C58" i="13"/>
  <c r="G58" i="13"/>
  <c r="H58" i="13"/>
  <c r="I58" i="13"/>
  <c r="J58" i="13"/>
  <c r="C59" i="13"/>
  <c r="G59" i="13" s="1"/>
  <c r="H59" i="13"/>
  <c r="I59" i="13"/>
  <c r="J59" i="13"/>
</calcChain>
</file>

<file path=xl/sharedStrings.xml><?xml version="1.0" encoding="utf-8"?>
<sst xmlns="http://schemas.openxmlformats.org/spreadsheetml/2006/main" count="81" uniqueCount="74">
  <si>
    <t>Total</t>
  </si>
  <si>
    <t>Taxable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</si>
  <si>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</si>
  <si>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</si>
  <si>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</si>
  <si>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</si>
  <si>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</si>
  <si>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</si>
  <si>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</si>
  <si>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</si>
  <si>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</si>
  <si>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</si>
  <si>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</si>
  <si>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</si>
  <si>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</si>
  <si>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</si>
  <si>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</si>
  <si>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</si>
  <si>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</si>
  <si>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</si>
  <si>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</si>
  <si>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</si>
  <si>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</si>
  <si>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</si>
  <si>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</si>
  <si>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</si>
  <si>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</si>
  <si>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</si>
  <si>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</si>
  <si>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</si>
  <si>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</si>
  <si>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</si>
  <si>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</si>
  <si>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</si>
  <si>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</si>
  <si>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</si>
  <si>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</si>
  <si>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</si>
  <si>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</si>
  <si>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</si>
  <si>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</si>
  <si>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</si>
  <si>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Number of</t>
  </si>
  <si>
    <t>New Hampshire</t>
  </si>
  <si>
    <t>New Jersey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</si>
  <si>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</si>
  <si>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</si>
  <si>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</si>
  <si>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</si>
  <si>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</si>
  <si>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</si>
  <si>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</si>
  <si>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</si>
  <si>
    <t>with Payroll</t>
  </si>
  <si>
    <t>Tax Exempt</t>
  </si>
  <si>
    <t>Nonemployer</t>
  </si>
  <si>
    <t>Businesses</t>
  </si>
  <si>
    <t xml:space="preserve">Nonemployer </t>
  </si>
  <si>
    <t xml:space="preserve">            Number of Establishments</t>
  </si>
  <si>
    <t>United States</t>
  </si>
  <si>
    <t xml:space="preserve">   Establishments per 1,000 Children</t>
  </si>
  <si>
    <t>children</t>
  </si>
  <si>
    <t>under five</t>
  </si>
  <si>
    <t>(in thousands)</t>
  </si>
  <si>
    <t>Establishment Types per 1,000 Children Under Five: 2002</t>
  </si>
  <si>
    <t>Population Estimates - July 2002</t>
  </si>
  <si>
    <t>Economic Census Non-employer Statistics - 2002</t>
  </si>
  <si>
    <t>Economic Census Geographic Area Series - 2002</t>
  </si>
  <si>
    <t>Source: US Census Bureau</t>
  </si>
  <si>
    <t>State</t>
  </si>
  <si>
    <t>Dist. of Columbia</t>
  </si>
  <si>
    <t>Table with row headers in column A, and column headers in rows 7 through 10.</t>
  </si>
  <si>
    <t>Footnotes:</t>
  </si>
  <si>
    <t>Internet Release Date: 11/06/07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</si>
</sst>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 chart"/>
      <sheetName val="master"/>
      <sheetName val="foreign"/>
      <sheetName val="workathome"/>
      <sheetName val="oth family"/>
      <sheetName val="hswork"/>
      <sheetName val="poverty"/>
      <sheetName val="te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/>
  </sheetViews>
  <sheetFormatPr defaultRowHeight="12.75" x14ac:dyDescent="0.2"/>
  <cols>
    <col min="1" max="1" width="18.28515625" style="2" customWidth="1"/>
    <col min="2" max="2" width="16.42578125" style="2" customWidth="1"/>
    <col min="3" max="3" width="8.7109375" style="2" customWidth="1"/>
    <col min="4" max="4" width="11.28515625" style="2" customWidth="1"/>
    <col min="5" max="5" width="11.5703125" style="2" customWidth="1"/>
    <col min="6" max="6" width="11.28515625" style="2" customWidth="1"/>
    <col min="7" max="7" width="7.28515625" style="2" customWidth="1"/>
    <col min="8" max="8" width="11.28515625" style="2" customWidth="1"/>
    <col min="9" max="9" width="11.5703125" style="2" customWidth="1"/>
    <col min="10" max="10" width="13.7109375" style="2" customWidth="1"/>
    <col min="11" max="16384" width="9.140625" style="2"/>
  </cols>
  <sheetData>
    <row r="1" spans="1:10" ht="1.5" customHeight="1" x14ac:dyDescent="0.2">
      <c r="A1" s="27" t="s">
        <v>71</v>
      </c>
    </row>
    <row r="2" spans="1:10" x14ac:dyDescent="0.2">
      <c r="A2" s="19" t="s">
        <v>64</v>
      </c>
      <c r="B2" s="15"/>
      <c r="C2" s="15"/>
      <c r="D2" s="15"/>
    </row>
    <row r="3" spans="1:10" x14ac:dyDescent="0.2"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">
      <c r="A4" s="20"/>
      <c r="B4" s="21" t="s">
        <v>42</v>
      </c>
      <c r="C4" s="20"/>
      <c r="D4" s="20"/>
      <c r="E4" s="20"/>
      <c r="F4" s="20"/>
      <c r="G4" s="21"/>
      <c r="H4" s="21"/>
      <c r="I4" s="21"/>
      <c r="J4" s="20"/>
    </row>
    <row r="5" spans="1:10" x14ac:dyDescent="0.2">
      <c r="B5" s="3" t="s">
        <v>61</v>
      </c>
      <c r="C5" s="4"/>
      <c r="D5" s="5" t="s">
        <v>58</v>
      </c>
      <c r="E5" s="4"/>
      <c r="F5" s="4"/>
      <c r="G5" s="1"/>
      <c r="H5" s="5" t="s">
        <v>60</v>
      </c>
      <c r="I5" s="4"/>
      <c r="J5" s="1"/>
    </row>
    <row r="6" spans="1:10" x14ac:dyDescent="0.2">
      <c r="B6" s="3" t="s">
        <v>62</v>
      </c>
      <c r="C6" s="6"/>
      <c r="D6" s="3" t="s">
        <v>55</v>
      </c>
      <c r="E6" s="3" t="s">
        <v>1</v>
      </c>
      <c r="F6" s="3" t="s">
        <v>54</v>
      </c>
      <c r="G6" s="6"/>
      <c r="H6" s="3" t="s">
        <v>57</v>
      </c>
      <c r="I6" s="3" t="s">
        <v>1</v>
      </c>
      <c r="J6" s="7" t="s">
        <v>54</v>
      </c>
    </row>
    <row r="7" spans="1:10" ht="13.5" thickBot="1" x14ac:dyDescent="0.25">
      <c r="A7" s="8" t="s">
        <v>69</v>
      </c>
      <c r="B7" s="9" t="s">
        <v>63</v>
      </c>
      <c r="C7" s="10" t="s">
        <v>0</v>
      </c>
      <c r="D7" s="9" t="s">
        <v>56</v>
      </c>
      <c r="E7" s="9" t="s">
        <v>53</v>
      </c>
      <c r="F7" s="9" t="s">
        <v>53</v>
      </c>
      <c r="G7" s="10" t="s">
        <v>0</v>
      </c>
      <c r="H7" s="9" t="s">
        <v>56</v>
      </c>
      <c r="I7" s="9" t="s">
        <v>53</v>
      </c>
      <c r="J7" s="9" t="s">
        <v>53</v>
      </c>
    </row>
    <row r="8" spans="1:10" x14ac:dyDescent="0.2">
      <c r="A8" s="2" t="s">
        <v>59</v>
      </c>
      <c r="B8" s="11">
        <v>19576</v>
      </c>
      <c r="C8" s="12">
        <f>SUM(D8,E8,F8)</f>
        <v>688074</v>
      </c>
      <c r="D8" s="11">
        <v>618947</v>
      </c>
      <c r="E8" s="11">
        <v>44896</v>
      </c>
      <c r="F8" s="11">
        <v>24231</v>
      </c>
      <c r="G8" s="13">
        <f>C8/B8</f>
        <v>35.14885574172456</v>
      </c>
      <c r="H8" s="14">
        <f>(D8:D59)/(B8:B59)</f>
        <v>31.617644053943604</v>
      </c>
      <c r="I8" s="14">
        <f>E8/B8</f>
        <v>2.2934205149162241</v>
      </c>
      <c r="J8" s="14">
        <f>F8/B8</f>
        <v>1.2377911728647324</v>
      </c>
    </row>
    <row r="9" spans="1:10" x14ac:dyDescent="0.2">
      <c r="A9" s="2" t="s">
        <v>48</v>
      </c>
      <c r="B9" s="11">
        <v>37</v>
      </c>
      <c r="C9" s="12">
        <f t="shared" ref="C9:C59" si="0">SUM(D9,E9,F9)</f>
        <v>3227</v>
      </c>
      <c r="D9" s="11">
        <v>3037</v>
      </c>
      <c r="E9" s="11">
        <v>130</v>
      </c>
      <c r="F9" s="11">
        <v>60</v>
      </c>
      <c r="G9" s="13">
        <f t="shared" ref="G9:G59" si="1">C9/B9</f>
        <v>87.21621621621621</v>
      </c>
      <c r="H9" s="14">
        <f>(D9/B9)</f>
        <v>82.081081081081081</v>
      </c>
      <c r="I9" s="14">
        <f>E9/B9</f>
        <v>3.5135135135135136</v>
      </c>
      <c r="J9" s="14">
        <f>F9/B9</f>
        <v>1.6216216216216217</v>
      </c>
    </row>
    <row r="10" spans="1:10" x14ac:dyDescent="0.2">
      <c r="A10" s="2" t="s">
        <v>16</v>
      </c>
      <c r="B10" s="11">
        <v>182</v>
      </c>
      <c r="C10" s="12">
        <f t="shared" si="0"/>
        <v>13987</v>
      </c>
      <c r="D10" s="11">
        <v>13160</v>
      </c>
      <c r="E10" s="11">
        <v>394</v>
      </c>
      <c r="F10" s="11">
        <v>433</v>
      </c>
      <c r="G10" s="13">
        <f t="shared" si="1"/>
        <v>76.85164835164835</v>
      </c>
      <c r="H10" s="14">
        <f t="shared" ref="H10:H41" si="2">D10/B10</f>
        <v>72.307692307692307</v>
      </c>
      <c r="I10" s="14">
        <f>E10/B10</f>
        <v>2.1648351648351647</v>
      </c>
      <c r="J10" s="14">
        <f>F10/B10</f>
        <v>2.3791208791208791</v>
      </c>
    </row>
    <row r="11" spans="1:10" x14ac:dyDescent="0.2">
      <c r="A11" s="2" t="s">
        <v>37</v>
      </c>
      <c r="B11" s="11">
        <v>32</v>
      </c>
      <c r="C11" s="12">
        <f t="shared" si="0"/>
        <v>2446</v>
      </c>
      <c r="D11" s="11">
        <v>2179</v>
      </c>
      <c r="E11" s="11">
        <v>153</v>
      </c>
      <c r="F11" s="11">
        <v>114</v>
      </c>
      <c r="G11" s="13">
        <f t="shared" si="1"/>
        <v>76.4375</v>
      </c>
      <c r="H11" s="14">
        <f t="shared" si="2"/>
        <v>68.09375</v>
      </c>
      <c r="I11" s="14">
        <f t="shared" ref="I11:I59" si="3">E11/B11</f>
        <v>4.78125</v>
      </c>
      <c r="J11" s="14">
        <f t="shared" ref="J11:J59" si="4">F11/B11</f>
        <v>3.5625</v>
      </c>
    </row>
    <row r="12" spans="1:10" x14ac:dyDescent="0.2">
      <c r="A12" s="2" t="s">
        <v>24</v>
      </c>
      <c r="B12" s="11">
        <v>327</v>
      </c>
      <c r="C12" s="12">
        <f t="shared" si="0"/>
        <v>22473</v>
      </c>
      <c r="D12" s="11">
        <v>21214</v>
      </c>
      <c r="E12" s="11">
        <v>866</v>
      </c>
      <c r="F12" s="11">
        <v>393</v>
      </c>
      <c r="G12" s="13">
        <f t="shared" si="1"/>
        <v>68.724770642201833</v>
      </c>
      <c r="H12" s="14">
        <f t="shared" si="2"/>
        <v>64.874617737003064</v>
      </c>
      <c r="I12" s="14">
        <f t="shared" si="3"/>
        <v>2.6483180428134556</v>
      </c>
      <c r="J12" s="14">
        <f t="shared" si="4"/>
        <v>1.201834862385321</v>
      </c>
    </row>
    <row r="13" spans="1:10" x14ac:dyDescent="0.2">
      <c r="A13" s="2" t="s">
        <v>28</v>
      </c>
      <c r="B13" s="11">
        <v>119</v>
      </c>
      <c r="C13" s="12">
        <f t="shared" si="0"/>
        <v>7777</v>
      </c>
      <c r="D13" s="11">
        <v>7204</v>
      </c>
      <c r="E13" s="11">
        <v>395</v>
      </c>
      <c r="F13" s="11">
        <v>178</v>
      </c>
      <c r="G13" s="13">
        <f t="shared" si="1"/>
        <v>65.352941176470594</v>
      </c>
      <c r="H13" s="14">
        <f t="shared" si="2"/>
        <v>60.537815126050418</v>
      </c>
      <c r="I13" s="14">
        <f t="shared" si="3"/>
        <v>3.3193277310924372</v>
      </c>
      <c r="J13" s="14">
        <f t="shared" si="4"/>
        <v>1.4957983193277311</v>
      </c>
    </row>
    <row r="14" spans="1:10" x14ac:dyDescent="0.2">
      <c r="A14" s="2" t="s">
        <v>51</v>
      </c>
      <c r="B14" s="11">
        <v>51</v>
      </c>
      <c r="C14" s="12">
        <f t="shared" si="0"/>
        <v>3229</v>
      </c>
      <c r="D14" s="11">
        <v>2992</v>
      </c>
      <c r="E14" s="11">
        <v>146</v>
      </c>
      <c r="F14" s="11">
        <v>91</v>
      </c>
      <c r="G14" s="13">
        <f t="shared" si="1"/>
        <v>63.313725490196077</v>
      </c>
      <c r="H14" s="14">
        <f t="shared" si="2"/>
        <v>58.666666666666664</v>
      </c>
      <c r="I14" s="14">
        <f t="shared" si="3"/>
        <v>2.8627450980392157</v>
      </c>
      <c r="J14" s="14">
        <f t="shared" si="4"/>
        <v>1.7843137254901962</v>
      </c>
    </row>
    <row r="15" spans="1:10" x14ac:dyDescent="0.2">
      <c r="A15" s="2" t="s">
        <v>41</v>
      </c>
      <c r="B15" s="11">
        <v>31</v>
      </c>
      <c r="C15" s="12">
        <f t="shared" si="0"/>
        <v>1836</v>
      </c>
      <c r="D15" s="11">
        <v>1675</v>
      </c>
      <c r="E15" s="11">
        <v>99</v>
      </c>
      <c r="F15" s="11">
        <v>62</v>
      </c>
      <c r="G15" s="13">
        <f t="shared" si="1"/>
        <v>59.225806451612904</v>
      </c>
      <c r="H15" s="14">
        <f t="shared" si="2"/>
        <v>54.032258064516128</v>
      </c>
      <c r="I15" s="14">
        <f t="shared" si="3"/>
        <v>3.193548387096774</v>
      </c>
      <c r="J15" s="14">
        <f t="shared" si="4"/>
        <v>2</v>
      </c>
    </row>
    <row r="16" spans="1:10" x14ac:dyDescent="0.2">
      <c r="A16" s="2" t="s">
        <v>20</v>
      </c>
      <c r="B16" s="11">
        <v>68</v>
      </c>
      <c r="C16" s="12">
        <f t="shared" si="0"/>
        <v>3849</v>
      </c>
      <c r="D16" s="11">
        <v>3253</v>
      </c>
      <c r="E16" s="11">
        <v>394</v>
      </c>
      <c r="F16" s="11">
        <v>202</v>
      </c>
      <c r="G16" s="13">
        <f t="shared" si="1"/>
        <v>56.602941176470587</v>
      </c>
      <c r="H16" s="14">
        <f t="shared" si="2"/>
        <v>47.838235294117645</v>
      </c>
      <c r="I16" s="14">
        <f t="shared" si="3"/>
        <v>5.7941176470588234</v>
      </c>
      <c r="J16" s="14">
        <f t="shared" si="4"/>
        <v>2.9705882352941178</v>
      </c>
    </row>
    <row r="17" spans="1:10" x14ac:dyDescent="0.2">
      <c r="A17" s="2" t="s">
        <v>27</v>
      </c>
      <c r="B17" s="11">
        <v>53</v>
      </c>
      <c r="C17" s="12">
        <f t="shared" si="0"/>
        <v>2912</v>
      </c>
      <c r="D17" s="11">
        <v>2515</v>
      </c>
      <c r="E17" s="11">
        <v>290</v>
      </c>
      <c r="F17" s="11">
        <v>107</v>
      </c>
      <c r="G17" s="13">
        <f t="shared" si="1"/>
        <v>54.943396226415096</v>
      </c>
      <c r="H17" s="14">
        <f t="shared" si="2"/>
        <v>47.452830188679243</v>
      </c>
      <c r="I17" s="14">
        <f t="shared" si="3"/>
        <v>5.4716981132075473</v>
      </c>
      <c r="J17" s="14">
        <f t="shared" si="4"/>
        <v>2.0188679245283021</v>
      </c>
    </row>
    <row r="18" spans="1:10" x14ac:dyDescent="0.2">
      <c r="A18" s="2" t="s">
        <v>46</v>
      </c>
      <c r="B18" s="11">
        <v>1215</v>
      </c>
      <c r="C18" s="12">
        <f t="shared" si="0"/>
        <v>66214</v>
      </c>
      <c r="D18" s="11">
        <v>62107</v>
      </c>
      <c r="E18" s="11">
        <v>2200</v>
      </c>
      <c r="F18" s="11">
        <v>1907</v>
      </c>
      <c r="G18" s="13">
        <f t="shared" si="1"/>
        <v>54.497119341563788</v>
      </c>
      <c r="H18" s="14">
        <f t="shared" si="2"/>
        <v>51.116872427983537</v>
      </c>
      <c r="I18" s="14">
        <f t="shared" si="3"/>
        <v>1.8106995884773662</v>
      </c>
      <c r="J18" s="14">
        <f t="shared" si="4"/>
        <v>1.5695473251028806</v>
      </c>
    </row>
    <row r="19" spans="1:10" x14ac:dyDescent="0.2">
      <c r="A19" s="2" t="s">
        <v>17</v>
      </c>
      <c r="B19" s="11">
        <v>189</v>
      </c>
      <c r="C19" s="12">
        <f t="shared" si="0"/>
        <v>10110</v>
      </c>
      <c r="D19" s="11">
        <v>9437</v>
      </c>
      <c r="E19" s="11">
        <v>394</v>
      </c>
      <c r="F19" s="11">
        <v>279</v>
      </c>
      <c r="G19" s="13">
        <f t="shared" si="1"/>
        <v>53.492063492063494</v>
      </c>
      <c r="H19" s="14">
        <f t="shared" si="2"/>
        <v>49.93121693121693</v>
      </c>
      <c r="I19" s="14">
        <f t="shared" si="3"/>
        <v>2.0846560846560847</v>
      </c>
      <c r="J19" s="14">
        <f t="shared" si="4"/>
        <v>1.4761904761904763</v>
      </c>
    </row>
    <row r="20" spans="1:10" x14ac:dyDescent="0.2">
      <c r="A20" s="2" t="s">
        <v>23</v>
      </c>
      <c r="B20" s="11">
        <v>656</v>
      </c>
      <c r="C20" s="12">
        <f t="shared" si="0"/>
        <v>34991</v>
      </c>
      <c r="D20" s="11">
        <v>32575</v>
      </c>
      <c r="E20" s="11">
        <v>1648</v>
      </c>
      <c r="F20" s="11">
        <v>768</v>
      </c>
      <c r="G20" s="13">
        <f t="shared" si="1"/>
        <v>53.339939024390247</v>
      </c>
      <c r="H20" s="14">
        <f t="shared" si="2"/>
        <v>49.657012195121951</v>
      </c>
      <c r="I20" s="14">
        <f t="shared" si="3"/>
        <v>2.5121951219512195</v>
      </c>
      <c r="J20" s="14">
        <f t="shared" si="4"/>
        <v>1.1707317073170731</v>
      </c>
    </row>
    <row r="21" spans="1:10" x14ac:dyDescent="0.2">
      <c r="A21" s="2" t="s">
        <v>32</v>
      </c>
      <c r="B21" s="11">
        <v>225</v>
      </c>
      <c r="C21" s="12">
        <f t="shared" si="0"/>
        <v>11499</v>
      </c>
      <c r="D21" s="11">
        <v>10779</v>
      </c>
      <c r="E21" s="11">
        <v>419</v>
      </c>
      <c r="F21" s="11">
        <v>301</v>
      </c>
      <c r="G21" s="13">
        <f t="shared" si="1"/>
        <v>51.106666666666669</v>
      </c>
      <c r="H21" s="14">
        <f t="shared" si="2"/>
        <v>47.906666666666666</v>
      </c>
      <c r="I21" s="14">
        <f t="shared" si="3"/>
        <v>1.8622222222222222</v>
      </c>
      <c r="J21" s="14">
        <f t="shared" si="4"/>
        <v>1.3377777777777777</v>
      </c>
    </row>
    <row r="22" spans="1:10" x14ac:dyDescent="0.2">
      <c r="A22" s="2" t="s">
        <v>3</v>
      </c>
      <c r="B22" s="11">
        <v>48</v>
      </c>
      <c r="C22" s="12">
        <f>SUM(D22,E22,F22)</f>
        <v>2410</v>
      </c>
      <c r="D22" s="11">
        <v>2236</v>
      </c>
      <c r="E22" s="11">
        <v>78</v>
      </c>
      <c r="F22" s="11">
        <v>96</v>
      </c>
      <c r="G22" s="13">
        <f t="shared" si="1"/>
        <v>50.208333333333336</v>
      </c>
      <c r="H22" s="14">
        <f t="shared" si="2"/>
        <v>46.583333333333336</v>
      </c>
      <c r="I22" s="14">
        <f t="shared" si="3"/>
        <v>1.625</v>
      </c>
      <c r="J22" s="14">
        <f t="shared" si="4"/>
        <v>2</v>
      </c>
    </row>
    <row r="23" spans="1:10" x14ac:dyDescent="0.2">
      <c r="A23" s="2" t="s">
        <v>14</v>
      </c>
      <c r="B23" s="11">
        <v>877</v>
      </c>
      <c r="C23" s="12">
        <f t="shared" si="0"/>
        <v>41832</v>
      </c>
      <c r="D23" s="11">
        <v>39375</v>
      </c>
      <c r="E23" s="11">
        <v>1592</v>
      </c>
      <c r="F23" s="11">
        <v>865</v>
      </c>
      <c r="G23" s="13">
        <f>C23/B23</f>
        <v>47.698973774230332</v>
      </c>
      <c r="H23" s="14">
        <f t="shared" si="2"/>
        <v>44.89737742303307</v>
      </c>
      <c r="I23" s="14">
        <f t="shared" si="3"/>
        <v>1.8152793614595211</v>
      </c>
      <c r="J23" s="14">
        <f t="shared" si="4"/>
        <v>0.98631698973774229</v>
      </c>
    </row>
    <row r="24" spans="1:10" x14ac:dyDescent="0.2">
      <c r="A24" s="2" t="s">
        <v>26</v>
      </c>
      <c r="B24" s="11">
        <v>369</v>
      </c>
      <c r="C24" s="12">
        <f t="shared" si="0"/>
        <v>16693</v>
      </c>
      <c r="D24" s="11">
        <v>15231</v>
      </c>
      <c r="E24" s="11">
        <v>1021</v>
      </c>
      <c r="F24" s="11">
        <v>441</v>
      </c>
      <c r="G24" s="13">
        <f t="shared" si="1"/>
        <v>45.238482384823847</v>
      </c>
      <c r="H24" s="14">
        <f t="shared" si="2"/>
        <v>41.27642276422764</v>
      </c>
      <c r="I24" s="14">
        <f t="shared" si="3"/>
        <v>2.7669376693766936</v>
      </c>
      <c r="J24" s="14">
        <f t="shared" si="4"/>
        <v>1.1951219512195121</v>
      </c>
    </row>
    <row r="25" spans="1:10" x14ac:dyDescent="0.2">
      <c r="A25" s="2" t="s">
        <v>45</v>
      </c>
      <c r="B25" s="11">
        <v>133</v>
      </c>
      <c r="C25" s="12">
        <f t="shared" si="0"/>
        <v>6014</v>
      </c>
      <c r="D25" s="11">
        <v>5679</v>
      </c>
      <c r="E25" s="11">
        <v>173</v>
      </c>
      <c r="F25" s="11">
        <v>162</v>
      </c>
      <c r="G25" s="13">
        <f t="shared" si="1"/>
        <v>45.218045112781958</v>
      </c>
      <c r="H25" s="14">
        <f t="shared" si="2"/>
        <v>42.699248120300751</v>
      </c>
      <c r="I25" s="14">
        <f t="shared" si="3"/>
        <v>1.3007518796992481</v>
      </c>
      <c r="J25" s="14">
        <f t="shared" si="4"/>
        <v>1.2180451127819549</v>
      </c>
    </row>
    <row r="26" spans="1:10" x14ac:dyDescent="0.2">
      <c r="A26" s="2" t="s">
        <v>8</v>
      </c>
      <c r="B26" s="11">
        <v>214</v>
      </c>
      <c r="C26" s="12">
        <f t="shared" si="0"/>
        <v>8973</v>
      </c>
      <c r="D26" s="11">
        <v>7974</v>
      </c>
      <c r="E26" s="11">
        <v>616</v>
      </c>
      <c r="F26" s="11">
        <v>383</v>
      </c>
      <c r="G26" s="13">
        <f t="shared" si="1"/>
        <v>41.929906542056074</v>
      </c>
      <c r="H26" s="14">
        <f t="shared" si="2"/>
        <v>37.261682242990652</v>
      </c>
      <c r="I26" s="14">
        <f t="shared" si="3"/>
        <v>2.8785046728971961</v>
      </c>
      <c r="J26" s="14">
        <f t="shared" si="4"/>
        <v>1.7897196261682242</v>
      </c>
    </row>
    <row r="27" spans="1:10" x14ac:dyDescent="0.2">
      <c r="A27" s="2" t="s">
        <v>6</v>
      </c>
      <c r="B27" s="11">
        <v>2513</v>
      </c>
      <c r="C27" s="12">
        <f t="shared" si="0"/>
        <v>104588</v>
      </c>
      <c r="D27" s="11">
        <v>96987</v>
      </c>
      <c r="E27" s="11">
        <v>4790</v>
      </c>
      <c r="F27" s="11">
        <v>2811</v>
      </c>
      <c r="G27" s="13">
        <f t="shared" si="1"/>
        <v>41.618782331874257</v>
      </c>
      <c r="H27" s="14">
        <f t="shared" si="2"/>
        <v>38.594110624751295</v>
      </c>
      <c r="I27" s="14">
        <f t="shared" si="3"/>
        <v>1.9060883406287306</v>
      </c>
      <c r="J27" s="14">
        <f t="shared" si="4"/>
        <v>1.11858336649423</v>
      </c>
    </row>
    <row r="28" spans="1:10" x14ac:dyDescent="0.2">
      <c r="A28" s="2" t="s">
        <v>21</v>
      </c>
      <c r="B28" s="11">
        <v>360</v>
      </c>
      <c r="C28" s="12">
        <f t="shared" si="0"/>
        <v>14829</v>
      </c>
      <c r="D28" s="11">
        <v>13524</v>
      </c>
      <c r="E28" s="11">
        <v>781</v>
      </c>
      <c r="F28" s="11">
        <v>524</v>
      </c>
      <c r="G28" s="13">
        <f t="shared" si="1"/>
        <v>41.19166666666667</v>
      </c>
      <c r="H28" s="14">
        <f t="shared" si="2"/>
        <v>37.56666666666667</v>
      </c>
      <c r="I28" s="14">
        <f t="shared" si="3"/>
        <v>2.1694444444444443</v>
      </c>
      <c r="J28" s="14">
        <f t="shared" si="4"/>
        <v>1.4555555555555555</v>
      </c>
    </row>
    <row r="29" spans="1:10" x14ac:dyDescent="0.2">
      <c r="A29" s="2" t="s">
        <v>40</v>
      </c>
      <c r="B29" s="11">
        <v>339</v>
      </c>
      <c r="C29" s="12">
        <f t="shared" si="0"/>
        <v>13748</v>
      </c>
      <c r="D29" s="11">
        <v>12082</v>
      </c>
      <c r="E29" s="11">
        <v>1043</v>
      </c>
      <c r="F29" s="11">
        <v>623</v>
      </c>
      <c r="G29" s="13">
        <f t="shared" si="1"/>
        <v>40.554572271386434</v>
      </c>
      <c r="H29" s="14">
        <f t="shared" si="2"/>
        <v>35.640117994100294</v>
      </c>
      <c r="I29" s="14">
        <f t="shared" si="3"/>
        <v>3.0766961651917404</v>
      </c>
      <c r="J29" s="14">
        <f t="shared" si="4"/>
        <v>1.8377581120943953</v>
      </c>
    </row>
    <row r="30" spans="1:10" x14ac:dyDescent="0.2">
      <c r="A30" s="2" t="s">
        <v>52</v>
      </c>
      <c r="B30" s="11">
        <v>101</v>
      </c>
      <c r="C30" s="12">
        <f t="shared" si="0"/>
        <v>4043</v>
      </c>
      <c r="D30" s="11">
        <v>3755</v>
      </c>
      <c r="E30" s="11">
        <v>166</v>
      </c>
      <c r="F30" s="11">
        <v>122</v>
      </c>
      <c r="G30" s="13">
        <f t="shared" si="1"/>
        <v>40.029702970297031</v>
      </c>
      <c r="H30" s="14">
        <f t="shared" si="2"/>
        <v>37.178217821782177</v>
      </c>
      <c r="I30" s="14">
        <f t="shared" si="3"/>
        <v>1.6435643564356435</v>
      </c>
      <c r="J30" s="14">
        <f t="shared" si="4"/>
        <v>1.2079207920792079</v>
      </c>
    </row>
    <row r="31" spans="1:10" x14ac:dyDescent="0.2">
      <c r="A31" s="2" t="s">
        <v>13</v>
      </c>
      <c r="B31" s="11">
        <v>101</v>
      </c>
      <c r="C31" s="12">
        <f t="shared" si="0"/>
        <v>4031</v>
      </c>
      <c r="D31" s="11">
        <v>3673</v>
      </c>
      <c r="E31" s="11">
        <v>275</v>
      </c>
      <c r="F31" s="11">
        <v>83</v>
      </c>
      <c r="G31" s="13">
        <f t="shared" si="1"/>
        <v>39.910891089108908</v>
      </c>
      <c r="H31" s="14">
        <f t="shared" si="2"/>
        <v>36.366336633663366</v>
      </c>
      <c r="I31" s="14">
        <f t="shared" si="3"/>
        <v>2.722772277227723</v>
      </c>
      <c r="J31" s="14">
        <f t="shared" si="4"/>
        <v>0.82178217821782173</v>
      </c>
    </row>
    <row r="32" spans="1:10" x14ac:dyDescent="0.2">
      <c r="A32" s="2" t="s">
        <v>9</v>
      </c>
      <c r="B32" s="11">
        <v>53</v>
      </c>
      <c r="C32" s="12">
        <f t="shared" si="0"/>
        <v>2039</v>
      </c>
      <c r="D32" s="11">
        <v>1769</v>
      </c>
      <c r="E32" s="11">
        <v>174</v>
      </c>
      <c r="F32" s="11">
        <v>96</v>
      </c>
      <c r="G32" s="13">
        <f t="shared" si="1"/>
        <v>38.471698113207545</v>
      </c>
      <c r="H32" s="14">
        <f t="shared" si="2"/>
        <v>33.377358490566039</v>
      </c>
      <c r="I32" s="14">
        <f t="shared" si="3"/>
        <v>3.2830188679245285</v>
      </c>
      <c r="J32" s="14">
        <f t="shared" si="4"/>
        <v>1.8113207547169812</v>
      </c>
    </row>
    <row r="33" spans="1:10" x14ac:dyDescent="0.2">
      <c r="A33" s="2" t="s">
        <v>43</v>
      </c>
      <c r="B33" s="11">
        <v>73</v>
      </c>
      <c r="C33" s="12">
        <f t="shared" si="0"/>
        <v>2778</v>
      </c>
      <c r="D33" s="11">
        <v>2280</v>
      </c>
      <c r="E33" s="11">
        <v>327</v>
      </c>
      <c r="F33" s="11">
        <v>171</v>
      </c>
      <c r="G33" s="13">
        <f t="shared" si="1"/>
        <v>38.054794520547944</v>
      </c>
      <c r="H33" s="14">
        <f t="shared" si="2"/>
        <v>31.232876712328768</v>
      </c>
      <c r="I33" s="14">
        <f t="shared" si="3"/>
        <v>4.4794520547945202</v>
      </c>
      <c r="J33" s="14">
        <f t="shared" si="4"/>
        <v>2.3424657534246576</v>
      </c>
    </row>
    <row r="34" spans="1:10" x14ac:dyDescent="0.2">
      <c r="A34" s="2" t="s">
        <v>49</v>
      </c>
      <c r="B34" s="11">
        <v>62</v>
      </c>
      <c r="C34" s="12">
        <f t="shared" si="0"/>
        <v>2170</v>
      </c>
      <c r="D34" s="11">
        <v>1879</v>
      </c>
      <c r="E34" s="11">
        <v>213</v>
      </c>
      <c r="F34" s="11">
        <v>78</v>
      </c>
      <c r="G34" s="13">
        <f t="shared" si="1"/>
        <v>35</v>
      </c>
      <c r="H34" s="14">
        <f t="shared" si="2"/>
        <v>30.306451612903224</v>
      </c>
      <c r="I34" s="14">
        <f t="shared" si="3"/>
        <v>3.435483870967742</v>
      </c>
      <c r="J34" s="14">
        <f t="shared" si="4"/>
        <v>1.2580645161290323</v>
      </c>
    </row>
    <row r="35" spans="1:10" x14ac:dyDescent="0.2">
      <c r="A35" s="2" t="s">
        <v>15</v>
      </c>
      <c r="B35" s="11">
        <v>430</v>
      </c>
      <c r="C35" s="12">
        <f t="shared" si="0"/>
        <v>14646</v>
      </c>
      <c r="D35" s="11">
        <v>13228</v>
      </c>
      <c r="E35" s="11">
        <v>833</v>
      </c>
      <c r="F35" s="11">
        <v>585</v>
      </c>
      <c r="G35" s="13">
        <f t="shared" si="1"/>
        <v>34.060465116279069</v>
      </c>
      <c r="H35" s="14">
        <f t="shared" si="2"/>
        <v>30.762790697674419</v>
      </c>
      <c r="I35" s="14">
        <f t="shared" si="3"/>
        <v>1.9372093023255814</v>
      </c>
      <c r="J35" s="14">
        <f t="shared" si="4"/>
        <v>1.3604651162790697</v>
      </c>
    </row>
    <row r="36" spans="1:10" x14ac:dyDescent="0.2">
      <c r="A36" s="2" t="s">
        <v>7</v>
      </c>
      <c r="B36" s="11">
        <v>321</v>
      </c>
      <c r="C36" s="12">
        <f t="shared" si="0"/>
        <v>10882</v>
      </c>
      <c r="D36" s="11">
        <v>9875</v>
      </c>
      <c r="E36" s="11">
        <v>679</v>
      </c>
      <c r="F36" s="11">
        <v>328</v>
      </c>
      <c r="G36" s="13">
        <f t="shared" si="1"/>
        <v>33.900311526479754</v>
      </c>
      <c r="H36" s="14">
        <f t="shared" si="2"/>
        <v>30.763239875389409</v>
      </c>
      <c r="I36" s="14">
        <f t="shared" si="3"/>
        <v>2.1152647975077881</v>
      </c>
      <c r="J36" s="14">
        <f t="shared" si="4"/>
        <v>1.0218068535825544</v>
      </c>
    </row>
    <row r="37" spans="1:10" x14ac:dyDescent="0.2">
      <c r="A37" s="2" t="s">
        <v>70</v>
      </c>
      <c r="B37" s="11">
        <v>33</v>
      </c>
      <c r="C37" s="12">
        <f t="shared" si="0"/>
        <v>1116</v>
      </c>
      <c r="D37" s="11">
        <v>939</v>
      </c>
      <c r="E37" s="11">
        <v>63</v>
      </c>
      <c r="F37" s="11">
        <v>114</v>
      </c>
      <c r="G37" s="13">
        <f t="shared" si="1"/>
        <v>33.81818181818182</v>
      </c>
      <c r="H37" s="14">
        <f t="shared" si="2"/>
        <v>28.454545454545453</v>
      </c>
      <c r="I37" s="14">
        <f t="shared" si="3"/>
        <v>1.9090909090909092</v>
      </c>
      <c r="J37" s="14">
        <f t="shared" si="4"/>
        <v>3.4545454545454546</v>
      </c>
    </row>
    <row r="38" spans="1:10" x14ac:dyDescent="0.2">
      <c r="A38" s="2" t="s">
        <v>30</v>
      </c>
      <c r="B38" s="11">
        <v>738</v>
      </c>
      <c r="C38" s="12">
        <f t="shared" si="0"/>
        <v>24041</v>
      </c>
      <c r="D38" s="11">
        <v>21859</v>
      </c>
      <c r="E38" s="11">
        <v>1341</v>
      </c>
      <c r="F38" s="11">
        <v>841</v>
      </c>
      <c r="G38" s="13">
        <f t="shared" si="1"/>
        <v>32.575880758807585</v>
      </c>
      <c r="H38" s="14">
        <f t="shared" si="2"/>
        <v>29.619241192411923</v>
      </c>
      <c r="I38" s="14">
        <f t="shared" si="3"/>
        <v>1.8170731707317074</v>
      </c>
      <c r="J38" s="14">
        <f t="shared" si="4"/>
        <v>1.1395663956639566</v>
      </c>
    </row>
    <row r="39" spans="1:10" x14ac:dyDescent="0.2">
      <c r="A39" s="2" t="s">
        <v>22</v>
      </c>
      <c r="B39" s="11">
        <v>394</v>
      </c>
      <c r="C39" s="12">
        <f t="shared" si="0"/>
        <v>12611</v>
      </c>
      <c r="D39" s="11">
        <v>10700</v>
      </c>
      <c r="E39" s="11">
        <v>1109</v>
      </c>
      <c r="F39" s="11">
        <v>802</v>
      </c>
      <c r="G39" s="13">
        <f t="shared" si="1"/>
        <v>32.007614213197968</v>
      </c>
      <c r="H39" s="14">
        <f t="shared" si="2"/>
        <v>27.157360406091371</v>
      </c>
      <c r="I39" s="14">
        <f t="shared" si="3"/>
        <v>2.8147208121827409</v>
      </c>
      <c r="J39" s="14">
        <f t="shared" si="4"/>
        <v>2.0355329949238579</v>
      </c>
    </row>
    <row r="40" spans="1:10" x14ac:dyDescent="0.2">
      <c r="A40" s="2" t="s">
        <v>31</v>
      </c>
      <c r="B40" s="11">
        <v>241</v>
      </c>
      <c r="C40" s="12">
        <f t="shared" si="0"/>
        <v>7709</v>
      </c>
      <c r="D40" s="11">
        <v>6620</v>
      </c>
      <c r="E40" s="11">
        <v>751</v>
      </c>
      <c r="F40" s="11">
        <v>338</v>
      </c>
      <c r="G40" s="13">
        <f t="shared" si="1"/>
        <v>31.987551867219917</v>
      </c>
      <c r="H40" s="14">
        <f t="shared" si="2"/>
        <v>27.468879668049791</v>
      </c>
      <c r="I40" s="14">
        <f t="shared" si="3"/>
        <v>3.1161825726141079</v>
      </c>
      <c r="J40" s="14">
        <f t="shared" si="4"/>
        <v>1.4024896265560165</v>
      </c>
    </row>
    <row r="41" spans="1:10" x14ac:dyDescent="0.2">
      <c r="A41" s="2" t="s">
        <v>38</v>
      </c>
      <c r="B41" s="11">
        <v>483</v>
      </c>
      <c r="C41" s="12">
        <f t="shared" si="0"/>
        <v>15215</v>
      </c>
      <c r="D41" s="11">
        <v>13525</v>
      </c>
      <c r="E41" s="11">
        <v>1083</v>
      </c>
      <c r="F41" s="11">
        <v>607</v>
      </c>
      <c r="G41" s="13">
        <f t="shared" si="1"/>
        <v>31.501035196687372</v>
      </c>
      <c r="H41" s="14">
        <f t="shared" si="2"/>
        <v>28.002070393374741</v>
      </c>
      <c r="I41" s="14">
        <f t="shared" si="3"/>
        <v>2.2422360248447206</v>
      </c>
      <c r="J41" s="14">
        <f t="shared" si="4"/>
        <v>1.2567287784679089</v>
      </c>
    </row>
    <row r="42" spans="1:10" x14ac:dyDescent="0.2">
      <c r="A42" s="2" t="s">
        <v>18</v>
      </c>
      <c r="B42" s="11">
        <v>267</v>
      </c>
      <c r="C42" s="12">
        <f t="shared" si="0"/>
        <v>8043</v>
      </c>
      <c r="D42" s="11">
        <v>7064</v>
      </c>
      <c r="E42" s="11">
        <v>713</v>
      </c>
      <c r="F42" s="11">
        <v>266</v>
      </c>
      <c r="G42" s="13">
        <f t="shared" si="1"/>
        <v>30.123595505617978</v>
      </c>
      <c r="H42" s="14">
        <f t="shared" ref="H42:H59" si="5">D42/B42</f>
        <v>26.45692883895131</v>
      </c>
      <c r="I42" s="14">
        <f t="shared" si="3"/>
        <v>2.6704119850187267</v>
      </c>
      <c r="J42" s="14">
        <f t="shared" si="4"/>
        <v>0.99625468164794007</v>
      </c>
    </row>
    <row r="43" spans="1:10" x14ac:dyDescent="0.2">
      <c r="A43" s="2" t="s">
        <v>39</v>
      </c>
      <c r="B43" s="11">
        <v>392</v>
      </c>
      <c r="C43" s="12">
        <f t="shared" si="0"/>
        <v>11581</v>
      </c>
      <c r="D43" s="11">
        <v>9439</v>
      </c>
      <c r="E43" s="11">
        <v>1442</v>
      </c>
      <c r="F43" s="11">
        <v>700</v>
      </c>
      <c r="G43" s="13">
        <f>C43/B43</f>
        <v>29.543367346938776</v>
      </c>
      <c r="H43" s="14">
        <f t="shared" si="5"/>
        <v>24.079081632653061</v>
      </c>
      <c r="I43" s="14">
        <f t="shared" si="3"/>
        <v>3.6785714285714284</v>
      </c>
      <c r="J43" s="14">
        <f t="shared" si="4"/>
        <v>1.7857142857142858</v>
      </c>
    </row>
    <row r="44" spans="1:10" x14ac:dyDescent="0.2">
      <c r="A44" s="2" t="s">
        <v>34</v>
      </c>
      <c r="B44" s="11">
        <v>379</v>
      </c>
      <c r="C44" s="12">
        <f t="shared" si="0"/>
        <v>9888</v>
      </c>
      <c r="D44" s="11">
        <v>8297</v>
      </c>
      <c r="E44" s="11">
        <v>1011</v>
      </c>
      <c r="F44" s="11">
        <v>580</v>
      </c>
      <c r="G44" s="13">
        <f t="shared" si="1"/>
        <v>26.08970976253298</v>
      </c>
      <c r="H44" s="14">
        <f t="shared" si="5"/>
        <v>21.891820580474935</v>
      </c>
      <c r="I44" s="14">
        <f t="shared" si="3"/>
        <v>2.6675461741424802</v>
      </c>
      <c r="J44" s="14">
        <f t="shared" si="4"/>
        <v>1.5303430079155673</v>
      </c>
    </row>
    <row r="45" spans="1:10" x14ac:dyDescent="0.2">
      <c r="A45" s="2" t="s">
        <v>19</v>
      </c>
      <c r="B45" s="11">
        <v>319</v>
      </c>
      <c r="C45" s="12">
        <f t="shared" si="0"/>
        <v>8083</v>
      </c>
      <c r="D45" s="11">
        <v>6890</v>
      </c>
      <c r="E45" s="11">
        <v>734</v>
      </c>
      <c r="F45" s="11">
        <v>459</v>
      </c>
      <c r="G45" s="13">
        <f t="shared" si="1"/>
        <v>25.338557993730408</v>
      </c>
      <c r="H45" s="14">
        <f t="shared" si="5"/>
        <v>21.598746081504704</v>
      </c>
      <c r="I45" s="14">
        <f t="shared" si="3"/>
        <v>2.3009404388714731</v>
      </c>
      <c r="J45" s="14">
        <f t="shared" si="4"/>
        <v>1.438871473354232</v>
      </c>
    </row>
    <row r="46" spans="1:10" x14ac:dyDescent="0.2">
      <c r="A46" s="2" t="s">
        <v>5</v>
      </c>
      <c r="B46" s="11">
        <v>185</v>
      </c>
      <c r="C46" s="12">
        <f t="shared" si="0"/>
        <v>4673</v>
      </c>
      <c r="D46" s="11">
        <v>3939</v>
      </c>
      <c r="E46" s="11">
        <v>421</v>
      </c>
      <c r="F46" s="11">
        <v>313</v>
      </c>
      <c r="G46" s="13">
        <f t="shared" si="1"/>
        <v>25.25945945945946</v>
      </c>
      <c r="H46" s="14">
        <f t="shared" si="5"/>
        <v>21.291891891891893</v>
      </c>
      <c r="I46" s="14">
        <f t="shared" si="3"/>
        <v>2.2756756756756755</v>
      </c>
      <c r="J46" s="14">
        <f t="shared" si="4"/>
        <v>1.6918918918918919</v>
      </c>
    </row>
    <row r="47" spans="1:10" x14ac:dyDescent="0.2">
      <c r="A47" s="2" t="s">
        <v>36</v>
      </c>
      <c r="B47" s="11">
        <v>227</v>
      </c>
      <c r="C47" s="12">
        <f t="shared" si="0"/>
        <v>5659</v>
      </c>
      <c r="D47" s="11">
        <v>5322</v>
      </c>
      <c r="E47" s="11">
        <v>247</v>
      </c>
      <c r="F47" s="11">
        <v>90</v>
      </c>
      <c r="G47" s="13">
        <f t="shared" si="1"/>
        <v>24.929515418502202</v>
      </c>
      <c r="H47" s="14">
        <f t="shared" si="5"/>
        <v>23.444933920704845</v>
      </c>
      <c r="I47" s="14">
        <f t="shared" si="3"/>
        <v>1.0881057268722467</v>
      </c>
      <c r="J47" s="14">
        <f t="shared" si="4"/>
        <v>0.3964757709251101</v>
      </c>
    </row>
    <row r="48" spans="1:10" x14ac:dyDescent="0.2">
      <c r="A48" s="2" t="s">
        <v>44</v>
      </c>
      <c r="B48" s="11">
        <v>564</v>
      </c>
      <c r="C48" s="12">
        <f t="shared" si="0"/>
        <v>13121</v>
      </c>
      <c r="D48" s="11">
        <v>10951</v>
      </c>
      <c r="E48" s="11">
        <v>1439</v>
      </c>
      <c r="F48" s="11">
        <v>731</v>
      </c>
      <c r="G48" s="13">
        <f t="shared" si="1"/>
        <v>23.26418439716312</v>
      </c>
      <c r="H48" s="14">
        <f t="shared" si="5"/>
        <v>19.416666666666668</v>
      </c>
      <c r="I48" s="14">
        <f t="shared" si="3"/>
        <v>2.5514184397163122</v>
      </c>
      <c r="J48" s="14">
        <f t="shared" si="4"/>
        <v>1.2960992907801419</v>
      </c>
    </row>
    <row r="49" spans="1:10" x14ac:dyDescent="0.2">
      <c r="A49" s="2" t="s">
        <v>47</v>
      </c>
      <c r="B49" s="11">
        <v>578</v>
      </c>
      <c r="C49" s="12">
        <f t="shared" si="0"/>
        <v>13445</v>
      </c>
      <c r="D49" s="11">
        <v>10861</v>
      </c>
      <c r="E49" s="11">
        <v>1735</v>
      </c>
      <c r="F49" s="11">
        <v>849</v>
      </c>
      <c r="G49" s="13">
        <f t="shared" si="1"/>
        <v>23.261245674740483</v>
      </c>
      <c r="H49" s="14">
        <f t="shared" si="5"/>
        <v>18.790657439446367</v>
      </c>
      <c r="I49" s="14">
        <f t="shared" si="3"/>
        <v>3.0017301038062283</v>
      </c>
      <c r="J49" s="14">
        <f t="shared" si="4"/>
        <v>1.4688581314878892</v>
      </c>
    </row>
    <row r="50" spans="1:10" x14ac:dyDescent="0.2">
      <c r="A50" s="2" t="s">
        <v>4</v>
      </c>
      <c r="B50" s="11">
        <v>422</v>
      </c>
      <c r="C50" s="12">
        <f t="shared" si="0"/>
        <v>9695</v>
      </c>
      <c r="D50" s="11">
        <v>8938</v>
      </c>
      <c r="E50" s="11">
        <v>610</v>
      </c>
      <c r="F50" s="11">
        <v>147</v>
      </c>
      <c r="G50" s="13">
        <f t="shared" si="1"/>
        <v>22.973933649289098</v>
      </c>
      <c r="H50" s="14">
        <f t="shared" si="5"/>
        <v>21.180094786729857</v>
      </c>
      <c r="I50" s="14">
        <f t="shared" si="3"/>
        <v>1.4454976303317535</v>
      </c>
      <c r="J50" s="14">
        <f t="shared" si="4"/>
        <v>0.34834123222748814</v>
      </c>
    </row>
    <row r="51" spans="1:10" x14ac:dyDescent="0.2">
      <c r="A51" s="2" t="s">
        <v>35</v>
      </c>
      <c r="B51" s="11">
        <v>1754</v>
      </c>
      <c r="C51" s="12">
        <f t="shared" si="0"/>
        <v>39197</v>
      </c>
      <c r="D51" s="11">
        <v>34288</v>
      </c>
      <c r="E51" s="11">
        <v>3572</v>
      </c>
      <c r="F51" s="11">
        <v>1337</v>
      </c>
      <c r="G51" s="13">
        <f t="shared" si="1"/>
        <v>22.347206385404789</v>
      </c>
      <c r="H51" s="14">
        <f t="shared" si="5"/>
        <v>19.548460661345494</v>
      </c>
      <c r="I51" s="14">
        <f t="shared" si="3"/>
        <v>2.0364880273660204</v>
      </c>
      <c r="J51" s="14">
        <f t="shared" si="4"/>
        <v>0.76225769669327248</v>
      </c>
    </row>
    <row r="52" spans="1:10" x14ac:dyDescent="0.2">
      <c r="A52" s="2" t="s">
        <v>11</v>
      </c>
      <c r="B52" s="11">
        <v>643</v>
      </c>
      <c r="C52" s="12">
        <f t="shared" si="0"/>
        <v>13954</v>
      </c>
      <c r="D52" s="11">
        <v>11835</v>
      </c>
      <c r="E52" s="11">
        <v>1559</v>
      </c>
      <c r="F52" s="11">
        <v>560</v>
      </c>
      <c r="G52" s="13">
        <f t="shared" si="1"/>
        <v>21.701399688958009</v>
      </c>
      <c r="H52" s="14">
        <f t="shared" si="5"/>
        <v>18.405909797822705</v>
      </c>
      <c r="I52" s="14">
        <f t="shared" si="3"/>
        <v>2.4245723172628306</v>
      </c>
      <c r="J52" s="14">
        <f t="shared" si="4"/>
        <v>0.87091757387247282</v>
      </c>
    </row>
    <row r="53" spans="1:10" x14ac:dyDescent="0.2">
      <c r="A53" s="2" t="s">
        <v>25</v>
      </c>
      <c r="B53" s="11">
        <v>206</v>
      </c>
      <c r="C53" s="12">
        <f t="shared" si="0"/>
        <v>4398</v>
      </c>
      <c r="D53" s="11">
        <v>3513</v>
      </c>
      <c r="E53" s="11">
        <v>553</v>
      </c>
      <c r="F53" s="11">
        <v>332</v>
      </c>
      <c r="G53" s="13">
        <f t="shared" si="1"/>
        <v>21.349514563106798</v>
      </c>
      <c r="H53" s="14">
        <f t="shared" si="5"/>
        <v>17.053398058252426</v>
      </c>
      <c r="I53" s="14">
        <f t="shared" si="3"/>
        <v>2.6844660194174756</v>
      </c>
      <c r="J53" s="14">
        <f t="shared" si="4"/>
        <v>1.6116504854368932</v>
      </c>
    </row>
    <row r="54" spans="1:10" x14ac:dyDescent="0.2">
      <c r="A54" s="2" t="s">
        <v>10</v>
      </c>
      <c r="B54" s="11">
        <v>1025</v>
      </c>
      <c r="C54" s="12">
        <f t="shared" si="0"/>
        <v>21676</v>
      </c>
      <c r="D54" s="11">
        <v>18154</v>
      </c>
      <c r="E54" s="11">
        <v>2572</v>
      </c>
      <c r="F54" s="11">
        <v>950</v>
      </c>
      <c r="G54" s="13">
        <f t="shared" si="1"/>
        <v>21.147317073170733</v>
      </c>
      <c r="H54" s="14">
        <f t="shared" si="5"/>
        <v>17.711219512195122</v>
      </c>
      <c r="I54" s="14">
        <f t="shared" si="3"/>
        <v>2.5092682926829268</v>
      </c>
      <c r="J54" s="14">
        <f t="shared" si="4"/>
        <v>0.92682926829268297</v>
      </c>
    </row>
    <row r="55" spans="1:10" x14ac:dyDescent="0.2">
      <c r="A55" s="2" t="s">
        <v>33</v>
      </c>
      <c r="B55" s="11">
        <v>708</v>
      </c>
      <c r="C55" s="12">
        <f t="shared" si="0"/>
        <v>14647</v>
      </c>
      <c r="D55" s="11">
        <v>11778</v>
      </c>
      <c r="E55" s="11">
        <v>1848</v>
      </c>
      <c r="F55" s="11">
        <v>1021</v>
      </c>
      <c r="G55" s="13">
        <f t="shared" si="1"/>
        <v>20.687853107344633</v>
      </c>
      <c r="H55" s="14">
        <f t="shared" si="5"/>
        <v>16.635593220338983</v>
      </c>
      <c r="I55" s="14">
        <f t="shared" si="3"/>
        <v>2.6101694915254239</v>
      </c>
      <c r="J55" s="14">
        <f t="shared" si="4"/>
        <v>1.442090395480226</v>
      </c>
    </row>
    <row r="56" spans="1:10" x14ac:dyDescent="0.2">
      <c r="A56" s="2" t="s">
        <v>2</v>
      </c>
      <c r="B56" s="11">
        <v>297</v>
      </c>
      <c r="C56" s="12">
        <f>SUM(D56,E56,F56)</f>
        <v>5860</v>
      </c>
      <c r="D56" s="11">
        <v>4760</v>
      </c>
      <c r="E56" s="11">
        <v>725</v>
      </c>
      <c r="F56" s="11">
        <v>375</v>
      </c>
      <c r="G56" s="13">
        <f t="shared" si="1"/>
        <v>19.73063973063973</v>
      </c>
      <c r="H56" s="14">
        <f t="shared" si="5"/>
        <v>16.026936026936028</v>
      </c>
      <c r="I56" s="14">
        <f t="shared" si="3"/>
        <v>2.4410774410774412</v>
      </c>
      <c r="J56" s="14">
        <f t="shared" si="4"/>
        <v>1.2626262626262625</v>
      </c>
    </row>
    <row r="57" spans="1:10" x14ac:dyDescent="0.2">
      <c r="A57" s="2" t="s">
        <v>50</v>
      </c>
      <c r="B57" s="11">
        <v>273</v>
      </c>
      <c r="C57" s="12">
        <f t="shared" si="0"/>
        <v>5187</v>
      </c>
      <c r="D57" s="11">
        <v>4074</v>
      </c>
      <c r="E57" s="11">
        <v>800</v>
      </c>
      <c r="F57" s="11">
        <v>313</v>
      </c>
      <c r="G57" s="13">
        <f t="shared" si="1"/>
        <v>19</v>
      </c>
      <c r="H57" s="14">
        <f t="shared" si="5"/>
        <v>14.923076923076923</v>
      </c>
      <c r="I57" s="14">
        <f t="shared" si="3"/>
        <v>2.9304029304029302</v>
      </c>
      <c r="J57" s="14">
        <f t="shared" si="4"/>
        <v>1.1465201465201464</v>
      </c>
    </row>
    <row r="58" spans="1:10" x14ac:dyDescent="0.2">
      <c r="A58" s="2" t="s">
        <v>12</v>
      </c>
      <c r="B58" s="11">
        <v>82</v>
      </c>
      <c r="C58" s="12">
        <f t="shared" si="0"/>
        <v>1413</v>
      </c>
      <c r="D58" s="11">
        <v>1204</v>
      </c>
      <c r="E58" s="11">
        <v>33</v>
      </c>
      <c r="F58" s="11">
        <v>176</v>
      </c>
      <c r="G58" s="13">
        <f t="shared" si="1"/>
        <v>17.23170731707317</v>
      </c>
      <c r="H58" s="14">
        <f t="shared" si="5"/>
        <v>14.682926829268293</v>
      </c>
      <c r="I58" s="14">
        <f t="shared" si="3"/>
        <v>0.40243902439024393</v>
      </c>
      <c r="J58" s="14">
        <f t="shared" si="4"/>
        <v>2.1463414634146343</v>
      </c>
    </row>
    <row r="59" spans="1:10" x14ac:dyDescent="0.2">
      <c r="A59" s="1" t="s">
        <v>29</v>
      </c>
      <c r="B59" s="22">
        <v>160</v>
      </c>
      <c r="C59" s="23">
        <f t="shared" si="0"/>
        <v>2637</v>
      </c>
      <c r="D59" s="22">
        <v>2323</v>
      </c>
      <c r="E59" s="22">
        <v>246</v>
      </c>
      <c r="F59" s="22">
        <v>68</v>
      </c>
      <c r="G59" s="24">
        <f t="shared" si="1"/>
        <v>16.481249999999999</v>
      </c>
      <c r="H59" s="25">
        <f t="shared" si="5"/>
        <v>14.518750000000001</v>
      </c>
      <c r="I59" s="25">
        <f t="shared" si="3"/>
        <v>1.5375000000000001</v>
      </c>
      <c r="J59" s="25">
        <f t="shared" si="4"/>
        <v>0.42499999999999999</v>
      </c>
    </row>
    <row r="60" spans="1:10" s="15" customFormat="1" x14ac:dyDescent="0.2">
      <c r="A60" s="28" t="s">
        <v>72</v>
      </c>
      <c r="C60" s="16"/>
      <c r="D60" s="16"/>
      <c r="E60" s="16"/>
      <c r="F60" s="17"/>
      <c r="G60" s="18"/>
      <c r="H60" s="18"/>
      <c r="I60" s="18"/>
      <c r="J60" s="18"/>
    </row>
    <row r="61" spans="1:10" x14ac:dyDescent="0.2">
      <c r="A61" s="26" t="s">
        <v>68</v>
      </c>
    </row>
    <row r="62" spans="1:10" x14ac:dyDescent="0.2">
      <c r="A62" s="26" t="s">
        <v>73</v>
      </c>
      <c r="H62" s="3"/>
      <c r="I62" s="3"/>
      <c r="J62" s="3"/>
    </row>
    <row r="63" spans="1:10" x14ac:dyDescent="0.2">
      <c r="A63" s="26" t="s">
        <v>65</v>
      </c>
    </row>
    <row r="64" spans="1:10" x14ac:dyDescent="0.2">
      <c r="A64" s="26" t="s">
        <v>66</v>
      </c>
    </row>
    <row r="65" spans="1:1" x14ac:dyDescent="0.2">
      <c r="A65" s="26" t="s">
        <v>67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Sheet3</vt:lpstr>
      <vt:lpstr>Sheet4</vt:lpstr>
      <vt:lpstr>2002 State Estimates</vt:lpstr>
      <vt:lpstr>'2002 State Estimates'!Print_Titles</vt:lpstr>
    </vt:vector>
  </TitlesOfParts>
  <Company>US Department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Establishment Types per 1,000 Children Under Five: 2002</dc:title>
  <dc:creator>US Census Bureau</dc:creator>
  <cp:lastModifiedBy>Laura K Yax</cp:lastModifiedBy>
  <cp:lastPrinted>2005-08-01T20:18:46Z</cp:lastPrinted>
  <dcterms:created xsi:type="dcterms:W3CDTF">2000-05-23T14:03:30Z</dcterms:created>
  <dcterms:modified xsi:type="dcterms:W3CDTF">2014-10-02T12:10:15Z</dcterms:modified>
</cp:coreProperties>
</file>